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0" windowWidth="8616" windowHeight="8196" activeTab="0"/>
  </bookViews>
  <sheets>
    <sheet name="A" sheetId="1" r:id="rId1"/>
    <sheet name="B" sheetId="2" r:id="rId2"/>
    <sheet name="C" sheetId="3" r:id="rId3"/>
  </sheets>
  <definedNames>
    <definedName name="_Key1" localSheetId="0" hidden="1">'A'!#REF!</definedName>
    <definedName name="_Order1" localSheetId="0" hidden="1">0</definedName>
    <definedName name="_Order1" localSheetId="1" hidden="1">0</definedName>
    <definedName name="_Order1" localSheetId="2" hidden="1">0</definedName>
    <definedName name="_Sort" localSheetId="0" hidden="1">'A'!$A$7:$F$68</definedName>
  </definedNames>
  <calcPr fullCalcOnLoad="1"/>
</workbook>
</file>

<file path=xl/sharedStrings.xml><?xml version="1.0" encoding="utf-8"?>
<sst xmlns="http://schemas.openxmlformats.org/spreadsheetml/2006/main" count="210" uniqueCount="123">
  <si>
    <t>NAPE BLACKHORSE HOCKEY LEAGUE</t>
  </si>
  <si>
    <t>NAME</t>
  </si>
  <si>
    <t>TEAM</t>
  </si>
  <si>
    <t>GOALS</t>
  </si>
  <si>
    <t>ASSISTS</t>
  </si>
  <si>
    <t>POINTS</t>
  </si>
  <si>
    <t>PIM</t>
  </si>
  <si>
    <t>DOM</t>
  </si>
  <si>
    <t>Cuza, Darrell</t>
  </si>
  <si>
    <t>BH</t>
  </si>
  <si>
    <t>Diamond, Paul</t>
  </si>
  <si>
    <t>CAN</t>
  </si>
  <si>
    <t>Hynes, Jamie</t>
  </si>
  <si>
    <t>Murphy, Tom</t>
  </si>
  <si>
    <t>CL</t>
  </si>
  <si>
    <t>Bartlett, Richard</t>
  </si>
  <si>
    <t>Condon, Kevin</t>
  </si>
  <si>
    <t>Pike, Tony</t>
  </si>
  <si>
    <t>Stoyles, Mike</t>
  </si>
  <si>
    <t>Carroll, Brad</t>
  </si>
  <si>
    <t>Power, Tim</t>
  </si>
  <si>
    <t>Barnes, Stefan</t>
  </si>
  <si>
    <t>Webb, Rob</t>
  </si>
  <si>
    <t>Kean, Darrell</t>
  </si>
  <si>
    <t>March, Jim</t>
  </si>
  <si>
    <t>King, Jason</t>
  </si>
  <si>
    <t>Walsh, Cory</t>
  </si>
  <si>
    <t>Moriarity, Ed</t>
  </si>
  <si>
    <t>Mercer, Cluny</t>
  </si>
  <si>
    <t>Swain, Aidan</t>
  </si>
  <si>
    <t>O'Neill, Tim</t>
  </si>
  <si>
    <t>Cotter, Michael</t>
  </si>
  <si>
    <t>Condon, Brian</t>
  </si>
  <si>
    <t>Royle, Robert</t>
  </si>
  <si>
    <t>Bodnar, Cameron</t>
  </si>
  <si>
    <t>Croke, Len</t>
  </si>
  <si>
    <t>Rogers, Robert</t>
  </si>
  <si>
    <t>Musseau, Keith</t>
  </si>
  <si>
    <t>Cake, Gary</t>
  </si>
  <si>
    <t>Shugarue, Ken</t>
  </si>
  <si>
    <t>Jones, Steve</t>
  </si>
  <si>
    <t>Leaman, Chris</t>
  </si>
  <si>
    <t>Stacey, Mark</t>
  </si>
  <si>
    <t>GAMES</t>
  </si>
  <si>
    <t>WINS</t>
  </si>
  <si>
    <t>LOSSES</t>
  </si>
  <si>
    <t>TIES</t>
  </si>
  <si>
    <t>AVERAGE</t>
  </si>
  <si>
    <t>G A</t>
  </si>
  <si>
    <t>EMPTY NET</t>
  </si>
  <si>
    <t>Chris Leaman</t>
  </si>
  <si>
    <t>Ken Shugarue</t>
  </si>
  <si>
    <t>TEAM STANDINGS</t>
  </si>
  <si>
    <t>Team</t>
  </si>
  <si>
    <t>Games</t>
  </si>
  <si>
    <t>Wins</t>
  </si>
  <si>
    <t>Losses</t>
  </si>
  <si>
    <t>Ties</t>
  </si>
  <si>
    <t>Points</t>
  </si>
  <si>
    <t>GF</t>
  </si>
  <si>
    <t>GA</t>
  </si>
  <si>
    <t>+/-</t>
  </si>
  <si>
    <t>Dominion</t>
  </si>
  <si>
    <t>Canadian Light</t>
  </si>
  <si>
    <t>Black Horse</t>
  </si>
  <si>
    <t>Canadian</t>
  </si>
  <si>
    <t>Lahey, Pat</t>
  </si>
  <si>
    <t>Somerton, Dave</t>
  </si>
  <si>
    <t>Forward, Steve</t>
  </si>
  <si>
    <t>Vardy, Mark</t>
  </si>
  <si>
    <t>Wheeler, Andrew</t>
  </si>
  <si>
    <t>Adam Webb</t>
  </si>
  <si>
    <t>Hounsell, Brad</t>
  </si>
  <si>
    <t>O'Neill, Chris</t>
  </si>
  <si>
    <t>Bursey, Tony</t>
  </si>
  <si>
    <t>Boone, Matthew</t>
  </si>
  <si>
    <t>Brake, Robert</t>
  </si>
  <si>
    <t>Wade, Mark</t>
  </si>
  <si>
    <t>Canning, James</t>
  </si>
  <si>
    <t>Fowler, Roger</t>
  </si>
  <si>
    <t>Mullaly, Ken</t>
  </si>
  <si>
    <t>Power, Regan</t>
  </si>
  <si>
    <t>Webb, Adam</t>
  </si>
  <si>
    <t>Sparkes, Randy</t>
  </si>
  <si>
    <t>Jones, Brad</t>
  </si>
  <si>
    <t>Bailey, Andrew</t>
  </si>
  <si>
    <t>Duffett, Ian</t>
  </si>
  <si>
    <t>Berniquez, John</t>
  </si>
  <si>
    <t>Collins, Andrew</t>
  </si>
  <si>
    <t>Darcy Murphy</t>
  </si>
  <si>
    <t>Byrne, Paul Douglas</t>
  </si>
  <si>
    <t>Smallwood, Phil</t>
  </si>
  <si>
    <t>Blagdon, Jamie</t>
  </si>
  <si>
    <t>Faulkner, Travis</t>
  </si>
  <si>
    <t>Pearce, Steve</t>
  </si>
  <si>
    <t>Woodland, Adam</t>
  </si>
  <si>
    <t xml:space="preserve">Duffenais, T J </t>
  </si>
  <si>
    <t>Woolridge, Steve</t>
  </si>
  <si>
    <t>Power, Gerard</t>
  </si>
  <si>
    <t>Turpin, Wes</t>
  </si>
  <si>
    <t>Collins, Gary</t>
  </si>
  <si>
    <t>O'Neill, Jordan</t>
  </si>
  <si>
    <t>Smith, Nick</t>
  </si>
  <si>
    <t>Dewling, Bob</t>
  </si>
  <si>
    <t>Pardy, Jeff</t>
  </si>
  <si>
    <t>Andrew Bailey</t>
  </si>
  <si>
    <t>Duggan, Jordan</t>
  </si>
  <si>
    <t>Pike, Gregory</t>
  </si>
  <si>
    <t>Fitzgerald, Scott</t>
  </si>
  <si>
    <t>Walsh, Jonathan</t>
  </si>
  <si>
    <t>Pendergast, Shawn</t>
  </si>
  <si>
    <t>SO</t>
  </si>
  <si>
    <t>Snook, Charlie</t>
  </si>
  <si>
    <t>Mark Stacey</t>
  </si>
  <si>
    <t>Reelis, Kevin</t>
  </si>
  <si>
    <t>Allison Young</t>
  </si>
  <si>
    <t>GsP</t>
  </si>
  <si>
    <t>Mike Stacey</t>
  </si>
  <si>
    <t>PLAYER STATS TO MAR 8, 2015  FINAL</t>
  </si>
  <si>
    <t>GOALIE STATS TO MAR 8, 2015  FINAL</t>
  </si>
  <si>
    <t>AS OF MAR 8, 2015  FINAL</t>
  </si>
  <si>
    <t>Young, Alison</t>
  </si>
  <si>
    <t>Stacey, Mike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</si>
</sst>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7">
    <font>
      <sz val="10"/>
      <name val="SWISS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SWISS"/>
      <family val="0"/>
    </font>
    <font>
      <sz val="10"/>
      <color indexed="8"/>
      <name val="SWISS"/>
      <family val="0"/>
    </font>
    <font>
      <sz val="12"/>
      <color indexed="8"/>
      <name val="Arial"/>
      <family val="2"/>
    </font>
    <font>
      <sz val="11"/>
      <name val="SWISS"/>
      <family val="0"/>
    </font>
    <font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6"/>
      <color indexed="20"/>
      <name val="SWISS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6"/>
      <color indexed="12"/>
      <name val="SWIS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6"/>
      <color theme="11"/>
      <name val="SWISS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6"/>
      <color theme="10"/>
      <name val="SWIS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>
        <color theme="1"/>
      </bottom>
    </border>
    <border>
      <left>
        <color indexed="63"/>
      </left>
      <right>
        <color indexed="63"/>
      </right>
      <top style="hair"/>
      <bottom style="medium">
        <color theme="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172" fontId="0" fillId="0" borderId="0" xfId="0" applyAlignment="1">
      <alignment/>
    </xf>
    <xf numFmtId="172" fontId="2" fillId="33" borderId="0" xfId="0" applyFont="1" applyFill="1" applyAlignment="1" applyProtection="1">
      <alignment horizontal="centerContinuous"/>
      <protection/>
    </xf>
    <xf numFmtId="172" fontId="3" fillId="33" borderId="0" xfId="0" applyFont="1" applyFill="1" applyAlignment="1" applyProtection="1">
      <alignment horizontal="centerContinuous"/>
      <protection/>
    </xf>
    <xf numFmtId="172" fontId="4" fillId="0" borderId="0" xfId="0" applyFont="1" applyAlignment="1" applyProtection="1">
      <alignment/>
      <protection/>
    </xf>
    <xf numFmtId="172" fontId="5" fillId="0" borderId="0" xfId="0" applyFont="1" applyAlignment="1" applyProtection="1">
      <alignment/>
      <protection/>
    </xf>
    <xf numFmtId="172" fontId="6" fillId="33" borderId="10" xfId="0" applyFont="1" applyFill="1" applyBorder="1" applyAlignment="1" applyProtection="1">
      <alignment horizontal="center"/>
      <protection/>
    </xf>
    <xf numFmtId="172" fontId="6" fillId="33" borderId="0" xfId="0" applyFont="1" applyFill="1" applyBorder="1" applyAlignment="1" applyProtection="1">
      <alignment/>
      <protection/>
    </xf>
    <xf numFmtId="172" fontId="6" fillId="0" borderId="10" xfId="0" applyFont="1" applyBorder="1" applyAlignment="1" applyProtection="1">
      <alignment/>
      <protection/>
    </xf>
    <xf numFmtId="172" fontId="6" fillId="33" borderId="10" xfId="0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Border="1" applyAlignment="1">
      <alignment/>
    </xf>
    <xf numFmtId="172" fontId="7" fillId="0" borderId="0" xfId="0" applyFont="1" applyBorder="1" applyAlignment="1">
      <alignment/>
    </xf>
    <xf numFmtId="172" fontId="7" fillId="0" borderId="0" xfId="0" applyFont="1" applyAlignment="1">
      <alignment/>
    </xf>
    <xf numFmtId="172" fontId="6" fillId="0" borderId="0" xfId="0" applyNumberFormat="1" applyFont="1" applyAlignment="1" applyProtection="1">
      <alignment/>
      <protection locked="0"/>
    </xf>
    <xf numFmtId="172" fontId="2" fillId="33" borderId="0" xfId="0" applyFont="1" applyFill="1" applyAlignment="1" applyProtection="1">
      <alignment/>
      <protection/>
    </xf>
    <xf numFmtId="172" fontId="6" fillId="33" borderId="11" xfId="0" applyFont="1" applyFill="1" applyBorder="1" applyAlignment="1" applyProtection="1">
      <alignment/>
      <protection/>
    </xf>
    <xf numFmtId="172" fontId="6" fillId="33" borderId="11" xfId="0" applyFont="1" applyFill="1" applyBorder="1" applyAlignment="1" applyProtection="1">
      <alignment horizontal="center"/>
      <protection/>
    </xf>
    <xf numFmtId="172" fontId="8" fillId="0" borderId="0" xfId="0" applyFont="1" applyAlignment="1">
      <alignment/>
    </xf>
    <xf numFmtId="172" fontId="6" fillId="33" borderId="12" xfId="0" applyFont="1" applyFill="1" applyBorder="1" applyAlignment="1" applyProtection="1">
      <alignment/>
      <protection/>
    </xf>
    <xf numFmtId="172" fontId="6" fillId="33" borderId="12" xfId="0" applyFont="1" applyFill="1" applyBorder="1" applyAlignment="1" applyProtection="1">
      <alignment horizontal="center"/>
      <protection/>
    </xf>
    <xf numFmtId="39" fontId="6" fillId="33" borderId="12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172" fontId="3" fillId="33" borderId="0" xfId="0" applyFont="1" applyFill="1" applyAlignment="1" applyProtection="1">
      <alignment/>
      <protection/>
    </xf>
    <xf numFmtId="1" fontId="6" fillId="33" borderId="10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Border="1" applyAlignment="1">
      <alignment horizontal="center"/>
    </xf>
    <xf numFmtId="172" fontId="0" fillId="0" borderId="12" xfId="0" applyBorder="1" applyAlignment="1">
      <alignment/>
    </xf>
    <xf numFmtId="172" fontId="4" fillId="0" borderId="13" xfId="0" applyFont="1" applyBorder="1" applyAlignment="1" applyProtection="1">
      <alignment/>
      <protection/>
    </xf>
    <xf numFmtId="0" fontId="6" fillId="33" borderId="14" xfId="0" applyNumberFormat="1" applyFont="1" applyFill="1" applyBorder="1" applyAlignment="1" applyProtection="1">
      <alignment horizontal="center"/>
      <protection/>
    </xf>
    <xf numFmtId="172" fontId="0" fillId="0" borderId="14" xfId="0" applyBorder="1" applyAlignment="1">
      <alignment/>
    </xf>
    <xf numFmtId="172" fontId="1" fillId="0" borderId="10" xfId="0" applyFont="1" applyBorder="1" applyAlignment="1">
      <alignment horizontal="center"/>
    </xf>
    <xf numFmtId="172" fontId="1" fillId="0" borderId="12" xfId="0" applyFont="1" applyBorder="1" applyAlignment="1">
      <alignment horizontal="center"/>
    </xf>
    <xf numFmtId="39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172" fontId="1" fillId="0" borderId="0" xfId="0" applyFont="1" applyBorder="1" applyAlignment="1">
      <alignment horizontal="center"/>
    </xf>
    <xf numFmtId="172" fontId="6" fillId="33" borderId="15" xfId="0" applyFont="1" applyFill="1" applyBorder="1" applyAlignment="1" applyProtection="1">
      <alignment horizontal="center"/>
      <protection/>
    </xf>
    <xf numFmtId="0" fontId="6" fillId="33" borderId="16" xfId="0" applyNumberFormat="1" applyFont="1" applyFill="1" applyBorder="1" applyAlignment="1" applyProtection="1">
      <alignment horizontal="center"/>
      <protection/>
    </xf>
    <xf numFmtId="172" fontId="6" fillId="33" borderId="16" xfId="0" applyFont="1" applyFill="1" applyBorder="1" applyAlignment="1" applyProtection="1">
      <alignment horizontal="center"/>
      <protection/>
    </xf>
    <xf numFmtId="172" fontId="1" fillId="0" borderId="16" xfId="0" applyFont="1" applyBorder="1" applyAlignment="1">
      <alignment horizontal="center"/>
    </xf>
    <xf numFmtId="172" fontId="1" fillId="0" borderId="0" xfId="0" applyFont="1" applyAlignment="1">
      <alignment horizontal="center"/>
    </xf>
    <xf numFmtId="172" fontId="6" fillId="33" borderId="17" xfId="0" applyFont="1" applyFill="1" applyBorder="1" applyAlignment="1" applyProtection="1">
      <alignment horizontal="center"/>
      <protection/>
    </xf>
    <xf numFmtId="0" fontId="6" fillId="33" borderId="17" xfId="0" applyNumberFormat="1" applyFont="1" applyFill="1" applyBorder="1" applyAlignment="1" applyProtection="1">
      <alignment horizontal="center"/>
      <protection/>
    </xf>
    <xf numFmtId="172" fontId="6" fillId="33" borderId="18" xfId="0" applyFont="1" applyFill="1" applyBorder="1" applyAlignment="1" applyProtection="1">
      <alignment horizontal="center"/>
      <protection/>
    </xf>
    <xf numFmtId="172" fontId="6" fillId="0" borderId="18" xfId="0" applyFont="1" applyBorder="1" applyAlignment="1" applyProtection="1">
      <alignment horizontal="center"/>
      <protection/>
    </xf>
    <xf numFmtId="172" fontId="6" fillId="0" borderId="19" xfId="0" applyFont="1" applyBorder="1" applyAlignment="1" applyProtection="1">
      <alignment/>
      <protection/>
    </xf>
    <xf numFmtId="172" fontId="6" fillId="33" borderId="19" xfId="0" applyFont="1" applyFill="1" applyBorder="1" applyAlignment="1" applyProtection="1">
      <alignment/>
      <protection/>
    </xf>
    <xf numFmtId="0" fontId="6" fillId="33" borderId="19" xfId="0" applyNumberFormat="1" applyFont="1" applyFill="1" applyBorder="1" applyAlignment="1" applyProtection="1">
      <alignment horizontal="center"/>
      <protection/>
    </xf>
    <xf numFmtId="172" fontId="6" fillId="0" borderId="10" xfId="0" applyFont="1" applyBorder="1" applyAlignment="1" applyProtection="1">
      <alignment horizontal="center"/>
      <protection/>
    </xf>
    <xf numFmtId="39" fontId="6" fillId="33" borderId="15" xfId="0" applyNumberFormat="1" applyFont="1" applyFill="1" applyBorder="1" applyAlignment="1" applyProtection="1">
      <alignment horizontal="center"/>
      <protection/>
    </xf>
    <xf numFmtId="39" fontId="6" fillId="33" borderId="16" xfId="0" applyNumberFormat="1" applyFont="1" applyFill="1" applyBorder="1" applyAlignment="1" applyProtection="1">
      <alignment horizontal="center"/>
      <protection/>
    </xf>
    <xf numFmtId="172" fontId="0" fillId="0" borderId="15" xfId="0" applyBorder="1" applyAlignment="1">
      <alignment/>
    </xf>
    <xf numFmtId="172" fontId="0" fillId="0" borderId="16" xfId="0" applyBorder="1" applyAlignment="1">
      <alignment/>
    </xf>
    <xf numFmtId="172" fontId="6" fillId="33" borderId="15" xfId="0" applyFont="1" applyFill="1" applyBorder="1" applyAlignment="1" applyProtection="1">
      <alignment/>
      <protection/>
    </xf>
    <xf numFmtId="0" fontId="6" fillId="33" borderId="15" xfId="0" applyNumberFormat="1" applyFont="1" applyFill="1" applyBorder="1" applyAlignment="1" applyProtection="1">
      <alignment horizontal="center"/>
      <protection/>
    </xf>
    <xf numFmtId="0" fontId="6" fillId="33" borderId="20" xfId="0" applyNumberFormat="1" applyFont="1" applyFill="1" applyBorder="1" applyAlignment="1" applyProtection="1">
      <alignment horizontal="center"/>
      <protection/>
    </xf>
    <xf numFmtId="172" fontId="1" fillId="0" borderId="19" xfId="0" applyFont="1" applyBorder="1" applyAlignment="1">
      <alignment horizontal="center"/>
    </xf>
    <xf numFmtId="172" fontId="4" fillId="0" borderId="10" xfId="0" applyFont="1" applyBorder="1" applyAlignment="1" applyProtection="1">
      <alignment/>
      <protection/>
    </xf>
    <xf numFmtId="1" fontId="1" fillId="0" borderId="19" xfId="0" applyNumberFormat="1" applyFont="1" applyBorder="1" applyAlignment="1">
      <alignment horizontal="center"/>
    </xf>
    <xf numFmtId="1" fontId="6" fillId="0" borderId="10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R221"/>
  <sheetViews>
    <sheetView showGridLines="0" tabSelected="1" defaultGridColor="0" zoomScale="86" zoomScaleNormal="86" zoomScalePageLayoutView="0" colorId="22" workbookViewId="0" topLeftCell="A1">
      <selection activeCell="A1" sqref="A1"/>
    </sheetView>
  </sheetViews>
  <sheetFormatPr defaultColWidth="0.5" defaultRowHeight="12.75"/>
  <cols>
    <col min="1" max="1" width="20.50390625" style="0" customWidth="1"/>
    <col min="2" max="2" width="7.50390625" style="0" customWidth="1"/>
    <col min="3" max="3" width="10.125" style="0" customWidth="1"/>
    <col min="4" max="4" width="10.625" style="0" customWidth="1"/>
    <col min="5" max="5" width="9.50390625" style="0" customWidth="1"/>
    <col min="6" max="6" width="6.625" style="0" customWidth="1"/>
    <col min="7" max="7" width="6.25390625" style="0" customWidth="1"/>
  </cols>
  <sheetData>
    <row r="1" spans="1:252" ht="1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1:252" ht="15">
      <c r="A2" s="2" t="s">
        <v>118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ht="15">
      <c r="A3" s="2"/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15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2" t="s">
        <v>116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15">
      <c r="A5" s="7" t="s">
        <v>15</v>
      </c>
      <c r="B5" s="8" t="s">
        <v>11</v>
      </c>
      <c r="C5" s="9">
        <v>33</v>
      </c>
      <c r="D5" s="9">
        <v>33</v>
      </c>
      <c r="E5" s="9">
        <f aca="true" t="shared" si="0" ref="E5:E36">C5+D5</f>
        <v>66</v>
      </c>
      <c r="F5" s="9">
        <v>9</v>
      </c>
      <c r="G5" s="46">
        <v>27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ht="15">
      <c r="A6" s="7" t="s">
        <v>80</v>
      </c>
      <c r="B6" s="8" t="s">
        <v>7</v>
      </c>
      <c r="C6" s="9">
        <v>23</v>
      </c>
      <c r="D6" s="9">
        <v>31</v>
      </c>
      <c r="E6" s="9">
        <f t="shared" si="0"/>
        <v>54</v>
      </c>
      <c r="F6" s="9"/>
      <c r="G6" s="57">
        <v>31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ht="15">
      <c r="A7" s="43" t="s">
        <v>104</v>
      </c>
      <c r="B7" s="44" t="s">
        <v>11</v>
      </c>
      <c r="C7" s="45">
        <v>32</v>
      </c>
      <c r="D7" s="45">
        <v>20</v>
      </c>
      <c r="E7" s="45">
        <f t="shared" si="0"/>
        <v>52</v>
      </c>
      <c r="F7" s="45">
        <v>15</v>
      </c>
      <c r="G7" s="56">
        <v>32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7" ht="15">
      <c r="A8" s="7" t="s">
        <v>13</v>
      </c>
      <c r="B8" s="8" t="s">
        <v>14</v>
      </c>
      <c r="C8" s="9">
        <v>21</v>
      </c>
      <c r="D8" s="9">
        <v>23</v>
      </c>
      <c r="E8" s="9">
        <f t="shared" si="0"/>
        <v>44</v>
      </c>
      <c r="F8" s="9">
        <v>6</v>
      </c>
      <c r="G8" s="24">
        <v>28</v>
      </c>
    </row>
    <row r="9" spans="1:7" ht="15">
      <c r="A9" s="7" t="s">
        <v>75</v>
      </c>
      <c r="B9" s="8" t="s">
        <v>9</v>
      </c>
      <c r="C9" s="9">
        <v>22</v>
      </c>
      <c r="D9" s="9">
        <v>20</v>
      </c>
      <c r="E9" s="9">
        <f t="shared" si="0"/>
        <v>42</v>
      </c>
      <c r="F9" s="9">
        <v>3</v>
      </c>
      <c r="G9" s="23">
        <v>27</v>
      </c>
    </row>
    <row r="10" spans="1:7" ht="15">
      <c r="A10" s="7" t="s">
        <v>95</v>
      </c>
      <c r="B10" s="8" t="s">
        <v>11</v>
      </c>
      <c r="C10" s="9">
        <v>15</v>
      </c>
      <c r="D10" s="9">
        <v>21</v>
      </c>
      <c r="E10" s="9">
        <f t="shared" si="0"/>
        <v>36</v>
      </c>
      <c r="F10" s="9"/>
      <c r="G10" s="24">
        <v>33</v>
      </c>
    </row>
    <row r="11" spans="1:7" ht="15">
      <c r="A11" s="7" t="s">
        <v>99</v>
      </c>
      <c r="B11" s="8" t="s">
        <v>7</v>
      </c>
      <c r="C11" s="9">
        <v>21</v>
      </c>
      <c r="D11" s="9">
        <v>14</v>
      </c>
      <c r="E11" s="9">
        <f t="shared" si="0"/>
        <v>35</v>
      </c>
      <c r="F11" s="9">
        <v>15</v>
      </c>
      <c r="G11" s="24">
        <v>30</v>
      </c>
    </row>
    <row r="12" spans="1:7" ht="15">
      <c r="A12" s="7" t="s">
        <v>78</v>
      </c>
      <c r="B12" s="8" t="s">
        <v>7</v>
      </c>
      <c r="C12" s="9">
        <v>18</v>
      </c>
      <c r="D12" s="9">
        <v>15</v>
      </c>
      <c r="E12" s="9">
        <f t="shared" si="0"/>
        <v>33</v>
      </c>
      <c r="F12" s="9">
        <v>3</v>
      </c>
      <c r="G12" s="24">
        <v>27</v>
      </c>
    </row>
    <row r="13" spans="1:7" ht="15">
      <c r="A13" s="7" t="s">
        <v>22</v>
      </c>
      <c r="B13" s="8" t="s">
        <v>11</v>
      </c>
      <c r="C13" s="9">
        <v>16</v>
      </c>
      <c r="D13" s="9">
        <v>17</v>
      </c>
      <c r="E13" s="9">
        <f t="shared" si="0"/>
        <v>33</v>
      </c>
      <c r="F13" s="9">
        <v>9</v>
      </c>
      <c r="G13" s="24">
        <v>33</v>
      </c>
    </row>
    <row r="14" spans="1:7" ht="15">
      <c r="A14" s="7" t="s">
        <v>16</v>
      </c>
      <c r="B14" s="8" t="s">
        <v>14</v>
      </c>
      <c r="C14" s="9">
        <v>14</v>
      </c>
      <c r="D14" s="9">
        <v>18</v>
      </c>
      <c r="E14" s="9">
        <f t="shared" si="0"/>
        <v>32</v>
      </c>
      <c r="F14" s="9"/>
      <c r="G14" s="24">
        <v>27</v>
      </c>
    </row>
    <row r="15" spans="1:7" ht="15">
      <c r="A15" s="7" t="s">
        <v>70</v>
      </c>
      <c r="B15" s="8" t="s">
        <v>11</v>
      </c>
      <c r="C15" s="9">
        <v>10</v>
      </c>
      <c r="D15" s="9">
        <v>19</v>
      </c>
      <c r="E15" s="9">
        <f t="shared" si="0"/>
        <v>29</v>
      </c>
      <c r="F15" s="9">
        <v>6</v>
      </c>
      <c r="G15" s="24">
        <v>31</v>
      </c>
    </row>
    <row r="16" spans="1:7" ht="15">
      <c r="A16" s="7" t="s">
        <v>17</v>
      </c>
      <c r="B16" s="8" t="s">
        <v>7</v>
      </c>
      <c r="C16" s="9">
        <v>6</v>
      </c>
      <c r="D16" s="9">
        <v>22</v>
      </c>
      <c r="E16" s="9">
        <f t="shared" si="0"/>
        <v>28</v>
      </c>
      <c r="F16" s="9">
        <v>6</v>
      </c>
      <c r="G16" s="24">
        <v>26</v>
      </c>
    </row>
    <row r="17" spans="1:7" ht="15">
      <c r="A17" s="7" t="s">
        <v>93</v>
      </c>
      <c r="B17" s="8" t="s">
        <v>9</v>
      </c>
      <c r="C17" s="9">
        <v>11</v>
      </c>
      <c r="D17" s="9">
        <v>14</v>
      </c>
      <c r="E17" s="9">
        <f t="shared" si="0"/>
        <v>25</v>
      </c>
      <c r="F17" s="9">
        <v>27</v>
      </c>
      <c r="G17" s="24">
        <v>31</v>
      </c>
    </row>
    <row r="18" spans="1:7" ht="15">
      <c r="A18" s="7" t="s">
        <v>91</v>
      </c>
      <c r="B18" s="8" t="s">
        <v>14</v>
      </c>
      <c r="C18" s="9">
        <v>8</v>
      </c>
      <c r="D18" s="9">
        <v>16</v>
      </c>
      <c r="E18" s="9">
        <f t="shared" si="0"/>
        <v>24</v>
      </c>
      <c r="F18" s="9">
        <v>3</v>
      </c>
      <c r="G18" s="23">
        <v>25</v>
      </c>
    </row>
    <row r="19" spans="1:7" ht="15">
      <c r="A19" s="7" t="s">
        <v>90</v>
      </c>
      <c r="B19" s="8" t="s">
        <v>11</v>
      </c>
      <c r="C19" s="9">
        <v>9</v>
      </c>
      <c r="D19" s="9">
        <v>14</v>
      </c>
      <c r="E19" s="9">
        <f t="shared" si="0"/>
        <v>23</v>
      </c>
      <c r="F19" s="9">
        <v>21</v>
      </c>
      <c r="G19" s="23">
        <v>29</v>
      </c>
    </row>
    <row r="20" spans="1:7" ht="15">
      <c r="A20" s="7" t="s">
        <v>96</v>
      </c>
      <c r="B20" s="8" t="s">
        <v>11</v>
      </c>
      <c r="C20" s="9">
        <v>6</v>
      </c>
      <c r="D20" s="9">
        <v>17</v>
      </c>
      <c r="E20" s="9">
        <f t="shared" si="0"/>
        <v>23</v>
      </c>
      <c r="F20" s="9">
        <v>6</v>
      </c>
      <c r="G20" s="24">
        <v>31</v>
      </c>
    </row>
    <row r="21" spans="1:7" ht="15">
      <c r="A21" s="7" t="s">
        <v>68</v>
      </c>
      <c r="B21" s="8" t="s">
        <v>14</v>
      </c>
      <c r="C21" s="9">
        <v>8</v>
      </c>
      <c r="D21" s="9">
        <v>14</v>
      </c>
      <c r="E21" s="9">
        <f t="shared" si="0"/>
        <v>22</v>
      </c>
      <c r="F21" s="9">
        <v>6</v>
      </c>
      <c r="G21" s="24">
        <v>26</v>
      </c>
    </row>
    <row r="22" spans="1:7" ht="15">
      <c r="A22" s="7" t="s">
        <v>30</v>
      </c>
      <c r="B22" s="8" t="s">
        <v>7</v>
      </c>
      <c r="C22" s="9">
        <v>5</v>
      </c>
      <c r="D22" s="9">
        <v>17</v>
      </c>
      <c r="E22" s="9">
        <f t="shared" si="0"/>
        <v>22</v>
      </c>
      <c r="F22" s="9">
        <v>3</v>
      </c>
      <c r="G22" s="23">
        <v>31</v>
      </c>
    </row>
    <row r="23" spans="1:7" ht="15">
      <c r="A23" s="7" t="s">
        <v>12</v>
      </c>
      <c r="B23" s="8" t="s">
        <v>14</v>
      </c>
      <c r="C23" s="9">
        <v>15</v>
      </c>
      <c r="D23" s="9">
        <v>5</v>
      </c>
      <c r="E23" s="9">
        <f t="shared" si="0"/>
        <v>20</v>
      </c>
      <c r="F23" s="9">
        <v>9</v>
      </c>
      <c r="G23" s="24">
        <v>11</v>
      </c>
    </row>
    <row r="24" spans="1:7" ht="15">
      <c r="A24" s="7" t="s">
        <v>66</v>
      </c>
      <c r="B24" s="8" t="s">
        <v>14</v>
      </c>
      <c r="C24" s="9">
        <v>11</v>
      </c>
      <c r="D24" s="9">
        <v>9</v>
      </c>
      <c r="E24" s="9">
        <f t="shared" si="0"/>
        <v>20</v>
      </c>
      <c r="F24" s="9">
        <v>9</v>
      </c>
      <c r="G24" s="24">
        <v>31</v>
      </c>
    </row>
    <row r="25" spans="1:7" ht="15">
      <c r="A25" s="7" t="s">
        <v>88</v>
      </c>
      <c r="B25" s="8" t="s">
        <v>11</v>
      </c>
      <c r="C25" s="9">
        <v>7</v>
      </c>
      <c r="D25" s="9">
        <v>13</v>
      </c>
      <c r="E25" s="9">
        <f t="shared" si="0"/>
        <v>20</v>
      </c>
      <c r="F25" s="9">
        <v>12</v>
      </c>
      <c r="G25" s="24">
        <v>19</v>
      </c>
    </row>
    <row r="26" spans="1:7" ht="15">
      <c r="A26" s="7" t="s">
        <v>25</v>
      </c>
      <c r="B26" s="8" t="s">
        <v>9</v>
      </c>
      <c r="C26" s="9">
        <v>6</v>
      </c>
      <c r="D26" s="9">
        <v>13</v>
      </c>
      <c r="E26" s="9">
        <f t="shared" si="0"/>
        <v>19</v>
      </c>
      <c r="F26" s="9">
        <v>6</v>
      </c>
      <c r="G26" s="24">
        <v>19</v>
      </c>
    </row>
    <row r="27" spans="1:7" ht="15">
      <c r="A27" s="7" t="s">
        <v>92</v>
      </c>
      <c r="B27" s="8" t="s">
        <v>14</v>
      </c>
      <c r="C27" s="9">
        <v>2</v>
      </c>
      <c r="D27" s="9">
        <v>16</v>
      </c>
      <c r="E27" s="9">
        <f t="shared" si="0"/>
        <v>18</v>
      </c>
      <c r="F27" s="9">
        <v>24</v>
      </c>
      <c r="G27" s="23">
        <v>22</v>
      </c>
    </row>
    <row r="28" spans="1:7" ht="15">
      <c r="A28" s="7" t="s">
        <v>18</v>
      </c>
      <c r="B28" s="8" t="s">
        <v>9</v>
      </c>
      <c r="C28" s="9">
        <v>7</v>
      </c>
      <c r="D28" s="9">
        <v>9</v>
      </c>
      <c r="E28" s="9">
        <f t="shared" si="0"/>
        <v>16</v>
      </c>
      <c r="F28" s="9">
        <v>15</v>
      </c>
      <c r="G28" s="24">
        <v>27</v>
      </c>
    </row>
    <row r="29" spans="1:7" ht="15">
      <c r="A29" s="7" t="s">
        <v>21</v>
      </c>
      <c r="B29" s="8" t="s">
        <v>9</v>
      </c>
      <c r="C29" s="9">
        <v>5</v>
      </c>
      <c r="D29" s="9">
        <v>11</v>
      </c>
      <c r="E29" s="9">
        <f t="shared" si="0"/>
        <v>16</v>
      </c>
      <c r="F29" s="9">
        <v>3</v>
      </c>
      <c r="G29" s="24">
        <v>26</v>
      </c>
    </row>
    <row r="30" spans="1:7" ht="15">
      <c r="A30" s="7" t="s">
        <v>67</v>
      </c>
      <c r="B30" s="8" t="s">
        <v>7</v>
      </c>
      <c r="C30" s="9">
        <v>7</v>
      </c>
      <c r="D30" s="9">
        <v>8</v>
      </c>
      <c r="E30" s="9">
        <f t="shared" si="0"/>
        <v>15</v>
      </c>
      <c r="F30" s="9">
        <v>3</v>
      </c>
      <c r="G30" s="24">
        <v>22</v>
      </c>
    </row>
    <row r="31" spans="1:7" ht="15">
      <c r="A31" s="7" t="s">
        <v>109</v>
      </c>
      <c r="B31" s="8" t="s">
        <v>11</v>
      </c>
      <c r="C31" s="9">
        <v>6</v>
      </c>
      <c r="D31" s="9">
        <v>9</v>
      </c>
      <c r="E31" s="9">
        <f t="shared" si="0"/>
        <v>15</v>
      </c>
      <c r="F31" s="9">
        <v>3</v>
      </c>
      <c r="G31" s="24">
        <v>17</v>
      </c>
    </row>
    <row r="32" spans="1:7" ht="15">
      <c r="A32" s="7" t="s">
        <v>28</v>
      </c>
      <c r="B32" s="8" t="s">
        <v>7</v>
      </c>
      <c r="C32" s="9">
        <v>8</v>
      </c>
      <c r="D32" s="9">
        <v>6</v>
      </c>
      <c r="E32" s="9">
        <f t="shared" si="0"/>
        <v>14</v>
      </c>
      <c r="F32" s="9">
        <v>9</v>
      </c>
      <c r="G32" s="24">
        <v>28</v>
      </c>
    </row>
    <row r="33" spans="1:7" ht="15">
      <c r="A33" s="7" t="s">
        <v>26</v>
      </c>
      <c r="B33" s="8" t="s">
        <v>9</v>
      </c>
      <c r="C33" s="9">
        <v>6</v>
      </c>
      <c r="D33" s="9">
        <v>8</v>
      </c>
      <c r="E33" s="9">
        <f t="shared" si="0"/>
        <v>14</v>
      </c>
      <c r="F33" s="9"/>
      <c r="G33" s="24">
        <v>22</v>
      </c>
    </row>
    <row r="34" spans="1:7" ht="15">
      <c r="A34" s="7" t="s">
        <v>31</v>
      </c>
      <c r="B34" s="8" t="s">
        <v>9</v>
      </c>
      <c r="C34" s="9">
        <v>6</v>
      </c>
      <c r="D34" s="9">
        <v>8</v>
      </c>
      <c r="E34" s="9">
        <f t="shared" si="0"/>
        <v>14</v>
      </c>
      <c r="F34" s="9">
        <v>12</v>
      </c>
      <c r="G34" s="24">
        <v>27</v>
      </c>
    </row>
    <row r="35" spans="1:7" ht="15">
      <c r="A35" s="7" t="s">
        <v>87</v>
      </c>
      <c r="B35" s="8" t="s">
        <v>14</v>
      </c>
      <c r="C35" s="9">
        <v>4</v>
      </c>
      <c r="D35" s="9">
        <v>10</v>
      </c>
      <c r="E35" s="9">
        <f t="shared" si="0"/>
        <v>14</v>
      </c>
      <c r="F35" s="9">
        <v>3</v>
      </c>
      <c r="G35" s="24">
        <v>31</v>
      </c>
    </row>
    <row r="36" spans="1:7" ht="15">
      <c r="A36" s="7" t="s">
        <v>23</v>
      </c>
      <c r="B36" s="8" t="s">
        <v>11</v>
      </c>
      <c r="C36" s="9">
        <v>2</v>
      </c>
      <c r="D36" s="9">
        <v>11</v>
      </c>
      <c r="E36" s="9">
        <f t="shared" si="0"/>
        <v>13</v>
      </c>
      <c r="F36" s="9">
        <v>3</v>
      </c>
      <c r="G36" s="24">
        <v>11</v>
      </c>
    </row>
    <row r="37" spans="1:7" ht="15">
      <c r="A37" s="7" t="s">
        <v>98</v>
      </c>
      <c r="B37" s="8" t="s">
        <v>9</v>
      </c>
      <c r="C37" s="9">
        <v>7</v>
      </c>
      <c r="D37" s="9">
        <v>5</v>
      </c>
      <c r="E37" s="9">
        <f aca="true" t="shared" si="1" ref="E37:E68">C37+D37</f>
        <v>12</v>
      </c>
      <c r="F37" s="9">
        <v>3</v>
      </c>
      <c r="G37" s="24">
        <v>25</v>
      </c>
    </row>
    <row r="38" spans="1:7" ht="15">
      <c r="A38" s="7" t="s">
        <v>69</v>
      </c>
      <c r="B38" s="8" t="s">
        <v>7</v>
      </c>
      <c r="C38" s="9">
        <v>5</v>
      </c>
      <c r="D38" s="9">
        <v>7</v>
      </c>
      <c r="E38" s="9">
        <f t="shared" si="1"/>
        <v>12</v>
      </c>
      <c r="F38" s="9">
        <v>28</v>
      </c>
      <c r="G38" s="24">
        <v>30</v>
      </c>
    </row>
    <row r="39" spans="1:7" ht="15">
      <c r="A39" s="7" t="s">
        <v>86</v>
      </c>
      <c r="B39" s="8" t="s">
        <v>14</v>
      </c>
      <c r="C39" s="9">
        <v>2</v>
      </c>
      <c r="D39" s="9">
        <v>10</v>
      </c>
      <c r="E39" s="9">
        <f t="shared" si="1"/>
        <v>12</v>
      </c>
      <c r="F39" s="9">
        <v>6</v>
      </c>
      <c r="G39" s="23">
        <v>23</v>
      </c>
    </row>
    <row r="40" spans="1:7" ht="15">
      <c r="A40" s="7" t="s">
        <v>107</v>
      </c>
      <c r="B40" s="8" t="s">
        <v>14</v>
      </c>
      <c r="C40" s="9">
        <v>8</v>
      </c>
      <c r="D40" s="9">
        <v>3</v>
      </c>
      <c r="E40" s="9">
        <f t="shared" si="1"/>
        <v>11</v>
      </c>
      <c r="F40" s="9"/>
      <c r="G40" s="24">
        <v>20</v>
      </c>
    </row>
    <row r="41" spans="1:7" ht="15">
      <c r="A41" s="7" t="s">
        <v>106</v>
      </c>
      <c r="B41" s="8" t="s">
        <v>9</v>
      </c>
      <c r="C41" s="9">
        <v>6</v>
      </c>
      <c r="D41" s="9">
        <v>5</v>
      </c>
      <c r="E41" s="9">
        <f t="shared" si="1"/>
        <v>11</v>
      </c>
      <c r="F41" s="9"/>
      <c r="G41" s="24">
        <v>10</v>
      </c>
    </row>
    <row r="42" spans="1:7" ht="15">
      <c r="A42" s="7" t="s">
        <v>79</v>
      </c>
      <c r="B42" s="8" t="s">
        <v>9</v>
      </c>
      <c r="C42" s="9">
        <v>5</v>
      </c>
      <c r="D42" s="9">
        <v>6</v>
      </c>
      <c r="E42" s="9">
        <f t="shared" si="1"/>
        <v>11</v>
      </c>
      <c r="F42" s="9">
        <v>3</v>
      </c>
      <c r="G42" s="24">
        <v>29</v>
      </c>
    </row>
    <row r="43" spans="1:7" ht="15">
      <c r="A43" s="7" t="s">
        <v>40</v>
      </c>
      <c r="B43" s="8" t="s">
        <v>9</v>
      </c>
      <c r="C43" s="9">
        <v>4</v>
      </c>
      <c r="D43" s="9">
        <v>7</v>
      </c>
      <c r="E43" s="9">
        <f t="shared" si="1"/>
        <v>11</v>
      </c>
      <c r="F43" s="9">
        <v>9</v>
      </c>
      <c r="G43" s="24">
        <v>31</v>
      </c>
    </row>
    <row r="44" spans="1:7" ht="15">
      <c r="A44" s="7" t="s">
        <v>35</v>
      </c>
      <c r="B44" s="8" t="s">
        <v>14</v>
      </c>
      <c r="C44" s="9">
        <v>3</v>
      </c>
      <c r="D44" s="9">
        <v>8</v>
      </c>
      <c r="E44" s="9">
        <f t="shared" si="1"/>
        <v>11</v>
      </c>
      <c r="F44" s="9">
        <v>3</v>
      </c>
      <c r="G44" s="24">
        <v>28</v>
      </c>
    </row>
    <row r="45" spans="1:7" ht="15">
      <c r="A45" s="7" t="s">
        <v>100</v>
      </c>
      <c r="B45" s="8" t="s">
        <v>7</v>
      </c>
      <c r="C45" s="9">
        <v>3</v>
      </c>
      <c r="D45" s="9">
        <v>8</v>
      </c>
      <c r="E45" s="9">
        <f t="shared" si="1"/>
        <v>11</v>
      </c>
      <c r="F45" s="9">
        <v>12</v>
      </c>
      <c r="G45" s="24">
        <v>27</v>
      </c>
    </row>
    <row r="46" spans="1:7" ht="15">
      <c r="A46" s="7" t="s">
        <v>94</v>
      </c>
      <c r="B46" s="8" t="s">
        <v>9</v>
      </c>
      <c r="C46" s="9">
        <v>3</v>
      </c>
      <c r="D46" s="9">
        <v>8</v>
      </c>
      <c r="E46" s="9">
        <f t="shared" si="1"/>
        <v>11</v>
      </c>
      <c r="F46" s="9">
        <v>6</v>
      </c>
      <c r="G46" s="24">
        <v>29</v>
      </c>
    </row>
    <row r="47" spans="1:7" ht="15">
      <c r="A47" s="7" t="s">
        <v>19</v>
      </c>
      <c r="B47" s="8" t="s">
        <v>14</v>
      </c>
      <c r="C47" s="9"/>
      <c r="D47" s="9">
        <v>11</v>
      </c>
      <c r="E47" s="9">
        <f t="shared" si="1"/>
        <v>11</v>
      </c>
      <c r="F47" s="9">
        <v>21</v>
      </c>
      <c r="G47" s="24">
        <v>27</v>
      </c>
    </row>
    <row r="48" spans="1:7" ht="15">
      <c r="A48" s="7" t="s">
        <v>101</v>
      </c>
      <c r="B48" s="8" t="s">
        <v>7</v>
      </c>
      <c r="C48" s="9">
        <v>7</v>
      </c>
      <c r="D48" s="9">
        <v>3</v>
      </c>
      <c r="E48" s="9">
        <f t="shared" si="1"/>
        <v>10</v>
      </c>
      <c r="F48" s="9"/>
      <c r="G48" s="24">
        <v>32</v>
      </c>
    </row>
    <row r="49" spans="1:7" ht="15">
      <c r="A49" s="7" t="s">
        <v>8</v>
      </c>
      <c r="B49" s="8" t="s">
        <v>11</v>
      </c>
      <c r="C49" s="9">
        <v>7</v>
      </c>
      <c r="D49" s="9">
        <v>3</v>
      </c>
      <c r="E49" s="9">
        <f t="shared" si="1"/>
        <v>10</v>
      </c>
      <c r="F49" s="9"/>
      <c r="G49" s="24">
        <v>11</v>
      </c>
    </row>
    <row r="50" spans="1:7" ht="15">
      <c r="A50" s="7" t="s">
        <v>77</v>
      </c>
      <c r="B50" s="8" t="s">
        <v>14</v>
      </c>
      <c r="C50" s="9">
        <v>4</v>
      </c>
      <c r="D50" s="9">
        <v>6</v>
      </c>
      <c r="E50" s="9">
        <f t="shared" si="1"/>
        <v>10</v>
      </c>
      <c r="F50" s="9"/>
      <c r="G50" s="24">
        <v>22</v>
      </c>
    </row>
    <row r="51" spans="1:7" ht="15">
      <c r="A51" s="7" t="s">
        <v>42</v>
      </c>
      <c r="B51" s="8" t="s">
        <v>7</v>
      </c>
      <c r="C51" s="9">
        <v>3</v>
      </c>
      <c r="D51" s="9">
        <v>6</v>
      </c>
      <c r="E51" s="9">
        <f t="shared" si="1"/>
        <v>9</v>
      </c>
      <c r="F51" s="9"/>
      <c r="G51" s="24">
        <v>13</v>
      </c>
    </row>
    <row r="52" spans="1:7" ht="15">
      <c r="A52" s="7" t="s">
        <v>102</v>
      </c>
      <c r="B52" s="8" t="s">
        <v>14</v>
      </c>
      <c r="C52" s="9">
        <v>4</v>
      </c>
      <c r="D52" s="9">
        <v>4</v>
      </c>
      <c r="E52" s="9">
        <f t="shared" si="1"/>
        <v>8</v>
      </c>
      <c r="F52" s="9"/>
      <c r="G52" s="23">
        <v>8</v>
      </c>
    </row>
    <row r="53" spans="1:7" ht="15">
      <c r="A53" s="7" t="s">
        <v>73</v>
      </c>
      <c r="B53" s="8" t="s">
        <v>7</v>
      </c>
      <c r="C53" s="9">
        <v>4</v>
      </c>
      <c r="D53" s="9">
        <v>4</v>
      </c>
      <c r="E53" s="9">
        <f t="shared" si="1"/>
        <v>8</v>
      </c>
      <c r="F53" s="9">
        <v>3</v>
      </c>
      <c r="G53" s="23">
        <v>8</v>
      </c>
    </row>
    <row r="54" spans="1:7" ht="15">
      <c r="A54" s="7" t="s">
        <v>83</v>
      </c>
      <c r="B54" s="8" t="s">
        <v>14</v>
      </c>
      <c r="C54" s="9">
        <v>5</v>
      </c>
      <c r="D54" s="9">
        <v>2</v>
      </c>
      <c r="E54" s="9">
        <f t="shared" si="1"/>
        <v>7</v>
      </c>
      <c r="F54" s="9"/>
      <c r="G54" s="24">
        <v>23</v>
      </c>
    </row>
    <row r="55" spans="1:7" ht="15">
      <c r="A55" s="7" t="s">
        <v>74</v>
      </c>
      <c r="B55" s="8" t="s">
        <v>11</v>
      </c>
      <c r="C55" s="9">
        <v>4</v>
      </c>
      <c r="D55" s="9">
        <v>3</v>
      </c>
      <c r="E55" s="9">
        <f t="shared" si="1"/>
        <v>7</v>
      </c>
      <c r="F55" s="9">
        <v>3</v>
      </c>
      <c r="G55" s="24">
        <v>27</v>
      </c>
    </row>
    <row r="56" spans="1:7" ht="15">
      <c r="A56" s="7" t="s">
        <v>97</v>
      </c>
      <c r="B56" s="8" t="s">
        <v>9</v>
      </c>
      <c r="C56" s="9">
        <v>3</v>
      </c>
      <c r="D56" s="9">
        <v>4</v>
      </c>
      <c r="E56" s="9">
        <f t="shared" si="1"/>
        <v>7</v>
      </c>
      <c r="F56" s="9">
        <v>3</v>
      </c>
      <c r="G56" s="23">
        <v>11</v>
      </c>
    </row>
    <row r="57" spans="1:7" ht="15">
      <c r="A57" s="7" t="s">
        <v>20</v>
      </c>
      <c r="B57" s="8" t="s">
        <v>7</v>
      </c>
      <c r="C57" s="9">
        <v>1</v>
      </c>
      <c r="D57" s="9">
        <v>6</v>
      </c>
      <c r="E57" s="9">
        <f t="shared" si="1"/>
        <v>7</v>
      </c>
      <c r="F57" s="9">
        <v>3</v>
      </c>
      <c r="G57" s="24">
        <v>22</v>
      </c>
    </row>
    <row r="58" spans="1:7" ht="15">
      <c r="A58" s="7" t="s">
        <v>72</v>
      </c>
      <c r="B58" s="8" t="s">
        <v>9</v>
      </c>
      <c r="C58" s="9">
        <v>2</v>
      </c>
      <c r="D58" s="9">
        <v>4</v>
      </c>
      <c r="E58" s="9">
        <f t="shared" si="1"/>
        <v>6</v>
      </c>
      <c r="F58" s="9"/>
      <c r="G58" s="24">
        <v>11</v>
      </c>
    </row>
    <row r="59" spans="1:7" ht="15">
      <c r="A59" s="7" t="s">
        <v>29</v>
      </c>
      <c r="B59" s="8" t="s">
        <v>9</v>
      </c>
      <c r="C59" s="9"/>
      <c r="D59" s="9">
        <v>6</v>
      </c>
      <c r="E59" s="9">
        <f t="shared" si="1"/>
        <v>6</v>
      </c>
      <c r="F59" s="9">
        <v>6</v>
      </c>
      <c r="G59" s="24">
        <v>33</v>
      </c>
    </row>
    <row r="60" spans="1:7" ht="15">
      <c r="A60" s="7" t="s">
        <v>36</v>
      </c>
      <c r="B60" s="8" t="s">
        <v>11</v>
      </c>
      <c r="C60" s="9">
        <v>1</v>
      </c>
      <c r="D60" s="9">
        <v>4</v>
      </c>
      <c r="E60" s="9">
        <f t="shared" si="1"/>
        <v>5</v>
      </c>
      <c r="F60" s="9">
        <v>3</v>
      </c>
      <c r="G60" s="24">
        <v>9</v>
      </c>
    </row>
    <row r="61" spans="1:7" ht="15">
      <c r="A61" s="7" t="s">
        <v>103</v>
      </c>
      <c r="B61" s="8" t="s">
        <v>11</v>
      </c>
      <c r="C61" s="9"/>
      <c r="D61" s="9">
        <v>5</v>
      </c>
      <c r="E61" s="9">
        <f t="shared" si="1"/>
        <v>5</v>
      </c>
      <c r="F61" s="9"/>
      <c r="G61" s="23">
        <v>13</v>
      </c>
    </row>
    <row r="62" spans="1:7" ht="15">
      <c r="A62" s="7" t="s">
        <v>27</v>
      </c>
      <c r="B62" s="8" t="s">
        <v>11</v>
      </c>
      <c r="C62" s="9">
        <v>4</v>
      </c>
      <c r="D62" s="9"/>
      <c r="E62" s="9">
        <f t="shared" si="1"/>
        <v>4</v>
      </c>
      <c r="F62" s="9"/>
      <c r="G62" s="24">
        <v>18</v>
      </c>
    </row>
    <row r="63" spans="1:7" ht="15">
      <c r="A63" s="7" t="s">
        <v>10</v>
      </c>
      <c r="B63" s="8" t="s">
        <v>14</v>
      </c>
      <c r="C63" s="9">
        <v>1</v>
      </c>
      <c r="D63" s="9">
        <v>3</v>
      </c>
      <c r="E63" s="9">
        <f t="shared" si="1"/>
        <v>4</v>
      </c>
      <c r="F63" s="9"/>
      <c r="G63" s="24">
        <v>2</v>
      </c>
    </row>
    <row r="64" spans="1:7" ht="15">
      <c r="A64" s="7" t="s">
        <v>38</v>
      </c>
      <c r="B64" s="8" t="s">
        <v>9</v>
      </c>
      <c r="C64" s="9">
        <v>1</v>
      </c>
      <c r="D64" s="9">
        <v>3</v>
      </c>
      <c r="E64" s="9">
        <f t="shared" si="1"/>
        <v>4</v>
      </c>
      <c r="F64" s="9"/>
      <c r="G64" s="24">
        <v>11</v>
      </c>
    </row>
    <row r="65" spans="1:7" ht="15">
      <c r="A65" s="7" t="s">
        <v>108</v>
      </c>
      <c r="B65" s="8" t="s">
        <v>7</v>
      </c>
      <c r="C65" s="9">
        <v>1</v>
      </c>
      <c r="D65" s="9">
        <v>3</v>
      </c>
      <c r="E65" s="9">
        <f t="shared" si="1"/>
        <v>4</v>
      </c>
      <c r="F65" s="9">
        <v>3</v>
      </c>
      <c r="G65" s="24">
        <v>8</v>
      </c>
    </row>
    <row r="66" spans="1:7" ht="15">
      <c r="A66" s="7" t="s">
        <v>24</v>
      </c>
      <c r="B66" s="8" t="s">
        <v>11</v>
      </c>
      <c r="C66" s="9"/>
      <c r="D66" s="9">
        <v>4</v>
      </c>
      <c r="E66" s="9">
        <f t="shared" si="1"/>
        <v>4</v>
      </c>
      <c r="F66" s="9">
        <v>15</v>
      </c>
      <c r="G66" s="23">
        <v>19</v>
      </c>
    </row>
    <row r="67" spans="1:7" ht="15">
      <c r="A67" s="7" t="s">
        <v>76</v>
      </c>
      <c r="B67" s="8" t="s">
        <v>7</v>
      </c>
      <c r="C67" s="9">
        <v>2</v>
      </c>
      <c r="D67" s="9">
        <v>1</v>
      </c>
      <c r="E67" s="9">
        <f t="shared" si="1"/>
        <v>3</v>
      </c>
      <c r="F67" s="9"/>
      <c r="G67" s="24">
        <v>5</v>
      </c>
    </row>
    <row r="68" spans="1:7" ht="15">
      <c r="A68" s="7" t="s">
        <v>114</v>
      </c>
      <c r="B68" s="8" t="s">
        <v>7</v>
      </c>
      <c r="C68" s="9">
        <v>2</v>
      </c>
      <c r="D68" s="9">
        <v>1</v>
      </c>
      <c r="E68" s="9">
        <f t="shared" si="1"/>
        <v>3</v>
      </c>
      <c r="F68" s="9"/>
      <c r="G68" s="23">
        <v>6</v>
      </c>
    </row>
    <row r="69" spans="1:7" ht="15">
      <c r="A69" s="7" t="s">
        <v>37</v>
      </c>
      <c r="B69" s="8" t="s">
        <v>7</v>
      </c>
      <c r="C69" s="9">
        <v>1</v>
      </c>
      <c r="D69" s="9">
        <v>2</v>
      </c>
      <c r="E69" s="9">
        <f aca="true" t="shared" si="2" ref="E69:E83">C69+D69</f>
        <v>3</v>
      </c>
      <c r="F69" s="9"/>
      <c r="G69" s="24">
        <v>19</v>
      </c>
    </row>
    <row r="70" spans="1:7" ht="15">
      <c r="A70" s="7" t="s">
        <v>32</v>
      </c>
      <c r="B70" s="8" t="s">
        <v>7</v>
      </c>
      <c r="C70" s="9"/>
      <c r="D70" s="9">
        <v>3</v>
      </c>
      <c r="E70" s="9">
        <f t="shared" si="2"/>
        <v>3</v>
      </c>
      <c r="F70" s="9">
        <v>6</v>
      </c>
      <c r="G70" s="24">
        <v>23</v>
      </c>
    </row>
    <row r="71" spans="1:7" ht="15">
      <c r="A71" s="7" t="s">
        <v>112</v>
      </c>
      <c r="B71" s="8" t="s">
        <v>7</v>
      </c>
      <c r="C71" s="9">
        <v>1</v>
      </c>
      <c r="D71" s="9">
        <v>1</v>
      </c>
      <c r="E71" s="9">
        <f t="shared" si="2"/>
        <v>2</v>
      </c>
      <c r="F71" s="9">
        <v>3</v>
      </c>
      <c r="G71" s="24">
        <v>8</v>
      </c>
    </row>
    <row r="72" spans="1:7" ht="15">
      <c r="A72" s="7" t="s">
        <v>33</v>
      </c>
      <c r="B72" s="8" t="s">
        <v>11</v>
      </c>
      <c r="C72" s="9"/>
      <c r="D72" s="9">
        <v>2</v>
      </c>
      <c r="E72" s="9">
        <f t="shared" si="2"/>
        <v>2</v>
      </c>
      <c r="F72" s="9"/>
      <c r="G72" s="24">
        <v>9</v>
      </c>
    </row>
    <row r="73" spans="1:7" ht="15">
      <c r="A73" s="7" t="s">
        <v>34</v>
      </c>
      <c r="B73" s="8" t="s">
        <v>11</v>
      </c>
      <c r="C73" s="9"/>
      <c r="D73" s="9">
        <v>1</v>
      </c>
      <c r="E73" s="9">
        <f t="shared" si="2"/>
        <v>1</v>
      </c>
      <c r="F73" s="9"/>
      <c r="G73" s="24">
        <v>1</v>
      </c>
    </row>
    <row r="74" spans="1:7" ht="15">
      <c r="A74" s="7" t="s">
        <v>41</v>
      </c>
      <c r="B74" s="8" t="s">
        <v>9</v>
      </c>
      <c r="C74" s="9"/>
      <c r="D74" s="9">
        <v>1</v>
      </c>
      <c r="E74" s="9">
        <f t="shared" si="2"/>
        <v>1</v>
      </c>
      <c r="F74" s="9"/>
      <c r="G74" s="24">
        <v>32</v>
      </c>
    </row>
    <row r="75" spans="1:7" ht="15">
      <c r="A75" s="7" t="s">
        <v>39</v>
      </c>
      <c r="B75" s="8" t="s">
        <v>11</v>
      </c>
      <c r="C75" s="9"/>
      <c r="D75" s="9">
        <v>1</v>
      </c>
      <c r="E75" s="9">
        <f t="shared" si="2"/>
        <v>1</v>
      </c>
      <c r="F75" s="9"/>
      <c r="G75" s="24">
        <v>32</v>
      </c>
    </row>
    <row r="76" spans="1:7" ht="15">
      <c r="A76" s="7" t="s">
        <v>82</v>
      </c>
      <c r="B76" s="8" t="s">
        <v>7</v>
      </c>
      <c r="C76" s="9"/>
      <c r="D76" s="9"/>
      <c r="E76" s="9">
        <f t="shared" si="2"/>
        <v>0</v>
      </c>
      <c r="F76" s="9">
        <v>9</v>
      </c>
      <c r="G76" s="24">
        <v>29</v>
      </c>
    </row>
    <row r="77" spans="1:7" ht="15">
      <c r="A77" s="7" t="s">
        <v>89</v>
      </c>
      <c r="B77" s="8" t="s">
        <v>14</v>
      </c>
      <c r="C77" s="9"/>
      <c r="D77" s="9"/>
      <c r="E77" s="9">
        <f t="shared" si="2"/>
        <v>0</v>
      </c>
      <c r="F77" s="9"/>
      <c r="G77" s="24">
        <v>30</v>
      </c>
    </row>
    <row r="78" spans="1:7" ht="15">
      <c r="A78" s="7" t="s">
        <v>110</v>
      </c>
      <c r="B78" s="8" t="s">
        <v>14</v>
      </c>
      <c r="C78" s="9"/>
      <c r="D78" s="9"/>
      <c r="E78" s="9">
        <f t="shared" si="2"/>
        <v>0</v>
      </c>
      <c r="F78" s="9"/>
      <c r="G78" s="24">
        <v>3</v>
      </c>
    </row>
    <row r="79" spans="1:7" ht="15">
      <c r="A79" s="7" t="s">
        <v>84</v>
      </c>
      <c r="B79" s="8" t="s">
        <v>9</v>
      </c>
      <c r="C79" s="9"/>
      <c r="D79" s="9"/>
      <c r="E79" s="9">
        <f t="shared" si="2"/>
        <v>0</v>
      </c>
      <c r="F79" s="9"/>
      <c r="G79" s="24">
        <v>1</v>
      </c>
    </row>
    <row r="80" spans="1:7" ht="15">
      <c r="A80" s="7" t="s">
        <v>81</v>
      </c>
      <c r="B80" s="8" t="s">
        <v>11</v>
      </c>
      <c r="C80" s="9"/>
      <c r="D80" s="9"/>
      <c r="E80" s="9">
        <f t="shared" si="2"/>
        <v>0</v>
      </c>
      <c r="F80" s="9"/>
      <c r="G80" s="24">
        <v>10</v>
      </c>
    </row>
    <row r="81" spans="1:7" ht="15">
      <c r="A81" s="7" t="s">
        <v>121</v>
      </c>
      <c r="B81" s="8"/>
      <c r="C81" s="9"/>
      <c r="D81" s="9"/>
      <c r="E81" s="9">
        <f t="shared" si="2"/>
        <v>0</v>
      </c>
      <c r="F81" s="9"/>
      <c r="G81" s="24">
        <v>2</v>
      </c>
    </row>
    <row r="82" spans="1:7" ht="15">
      <c r="A82" s="7" t="s">
        <v>122</v>
      </c>
      <c r="B82" s="8"/>
      <c r="C82" s="9"/>
      <c r="D82" s="9"/>
      <c r="E82" s="9">
        <f t="shared" si="2"/>
        <v>0</v>
      </c>
      <c r="F82" s="9"/>
      <c r="G82" s="24">
        <v>1</v>
      </c>
    </row>
    <row r="83" spans="1:7" ht="15">
      <c r="A83" s="7" t="s">
        <v>85</v>
      </c>
      <c r="B83" s="8"/>
      <c r="C83" s="9"/>
      <c r="D83" s="9"/>
      <c r="E83" s="9">
        <f t="shared" si="2"/>
        <v>0</v>
      </c>
      <c r="F83" s="9"/>
      <c r="G83" s="24">
        <v>3</v>
      </c>
    </row>
    <row r="84" spans="1:11" ht="15">
      <c r="A84" s="11"/>
      <c r="B84" s="10"/>
      <c r="C84" s="32"/>
      <c r="D84" s="32"/>
      <c r="E84" s="32"/>
      <c r="F84" s="10"/>
      <c r="G84" s="10"/>
      <c r="H84" s="10"/>
      <c r="I84" s="10"/>
      <c r="J84" s="10"/>
      <c r="K84" s="10"/>
    </row>
    <row r="85" spans="1:6" ht="13.5">
      <c r="A85" s="11"/>
      <c r="B85" s="10"/>
      <c r="C85" s="10"/>
      <c r="D85" s="10"/>
      <c r="E85" s="10"/>
      <c r="F85" s="10"/>
    </row>
    <row r="86" spans="1:6" ht="13.5">
      <c r="A86" s="11"/>
      <c r="B86" s="10"/>
      <c r="C86" s="10"/>
      <c r="D86" s="10"/>
      <c r="E86" s="10"/>
      <c r="F86" s="10"/>
    </row>
    <row r="87" spans="1:6" ht="13.5">
      <c r="A87" s="11"/>
      <c r="B87" s="10"/>
      <c r="C87" s="10"/>
      <c r="D87" s="10"/>
      <c r="E87" s="10"/>
      <c r="F87" s="10"/>
    </row>
    <row r="88" spans="1:6" ht="13.5">
      <c r="A88" s="11"/>
      <c r="B88" s="10"/>
      <c r="C88" s="10"/>
      <c r="D88" s="10"/>
      <c r="E88" s="10"/>
      <c r="F88" s="10"/>
    </row>
    <row r="89" spans="1:6" ht="13.5">
      <c r="A89" s="11"/>
      <c r="B89" s="10"/>
      <c r="C89" s="10"/>
      <c r="D89" s="10"/>
      <c r="E89" s="10"/>
      <c r="F89" s="10"/>
    </row>
    <row r="90" spans="1:6" ht="13.5">
      <c r="A90" s="11"/>
      <c r="B90" s="10"/>
      <c r="C90" s="10"/>
      <c r="D90" s="10"/>
      <c r="E90" s="10"/>
      <c r="F90" s="10"/>
    </row>
    <row r="91" spans="1:6" ht="13.5">
      <c r="A91" s="11"/>
      <c r="B91" s="10"/>
      <c r="C91" s="10"/>
      <c r="D91" s="10"/>
      <c r="E91" s="10"/>
      <c r="F91" s="10"/>
    </row>
    <row r="92" spans="1:6" ht="13.5">
      <c r="A92" s="11"/>
      <c r="B92" s="10"/>
      <c r="C92" s="10"/>
      <c r="D92" s="10"/>
      <c r="E92" s="10"/>
      <c r="F92" s="10"/>
    </row>
    <row r="93" spans="1:6" ht="13.5">
      <c r="A93" s="11"/>
      <c r="B93" s="10"/>
      <c r="C93" s="10"/>
      <c r="D93" s="10"/>
      <c r="E93" s="10"/>
      <c r="F93" s="10"/>
    </row>
    <row r="94" spans="1:6" ht="13.5">
      <c r="A94" s="11"/>
      <c r="B94" s="10"/>
      <c r="C94" s="10"/>
      <c r="D94" s="10"/>
      <c r="E94" s="10"/>
      <c r="F94" s="10"/>
    </row>
    <row r="95" spans="1:6" ht="13.5">
      <c r="A95" s="11"/>
      <c r="B95" s="10"/>
      <c r="C95" s="10"/>
      <c r="D95" s="10"/>
      <c r="E95" s="10"/>
      <c r="F95" s="10"/>
    </row>
    <row r="96" spans="1:6" ht="13.5">
      <c r="A96" s="11"/>
      <c r="B96" s="10"/>
      <c r="C96" s="10"/>
      <c r="D96" s="10"/>
      <c r="E96" s="10"/>
      <c r="F96" s="10"/>
    </row>
    <row r="97" spans="1:6" ht="13.5">
      <c r="A97" s="11"/>
      <c r="B97" s="10"/>
      <c r="C97" s="10"/>
      <c r="D97" s="10"/>
      <c r="E97" s="10"/>
      <c r="F97" s="10"/>
    </row>
    <row r="98" spans="1:6" ht="13.5">
      <c r="A98" s="11"/>
      <c r="B98" s="10"/>
      <c r="C98" s="10"/>
      <c r="D98" s="10"/>
      <c r="E98" s="10"/>
      <c r="F98" s="10"/>
    </row>
    <row r="99" spans="1:6" ht="13.5">
      <c r="A99" s="11"/>
      <c r="B99" s="10"/>
      <c r="C99" s="10"/>
      <c r="D99" s="10"/>
      <c r="E99" s="10"/>
      <c r="F99" s="10"/>
    </row>
    <row r="100" spans="1:6" ht="13.5">
      <c r="A100" s="11"/>
      <c r="B100" s="10"/>
      <c r="C100" s="10"/>
      <c r="D100" s="10"/>
      <c r="E100" s="10"/>
      <c r="F100" s="10"/>
    </row>
    <row r="101" spans="1:6" ht="13.5">
      <c r="A101" s="11"/>
      <c r="B101" s="10"/>
      <c r="C101" s="10"/>
      <c r="D101" s="10"/>
      <c r="E101" s="10"/>
      <c r="F101" s="10"/>
    </row>
    <row r="102" spans="1:6" ht="13.5">
      <c r="A102" s="11"/>
      <c r="B102" s="10"/>
      <c r="C102" s="10"/>
      <c r="D102" s="10"/>
      <c r="E102" s="10"/>
      <c r="F102" s="10"/>
    </row>
    <row r="103" spans="1:6" ht="13.5">
      <c r="A103" s="11"/>
      <c r="B103" s="10"/>
      <c r="C103" s="10"/>
      <c r="D103" s="10"/>
      <c r="E103" s="10"/>
      <c r="F103" s="10"/>
    </row>
    <row r="104" spans="1:6" ht="13.5">
      <c r="A104" s="11"/>
      <c r="B104" s="10"/>
      <c r="C104" s="10"/>
      <c r="D104" s="10"/>
      <c r="E104" s="10"/>
      <c r="F104" s="10"/>
    </row>
    <row r="105" spans="1:6" ht="13.5">
      <c r="A105" s="11"/>
      <c r="B105" s="10"/>
      <c r="C105" s="10"/>
      <c r="D105" s="10"/>
      <c r="E105" s="10"/>
      <c r="F105" s="10"/>
    </row>
    <row r="106" spans="1:6" ht="13.5">
      <c r="A106" s="11"/>
      <c r="B106" s="10"/>
      <c r="C106" s="10"/>
      <c r="D106" s="10"/>
      <c r="E106" s="10"/>
      <c r="F106" s="10"/>
    </row>
    <row r="107" spans="1:6" ht="13.5">
      <c r="A107" s="11"/>
      <c r="B107" s="10"/>
      <c r="C107" s="10"/>
      <c r="D107" s="10"/>
      <c r="E107" s="10"/>
      <c r="F107" s="10"/>
    </row>
    <row r="108" spans="1:6" ht="13.5">
      <c r="A108" s="11"/>
      <c r="B108" s="10"/>
      <c r="C108" s="10"/>
      <c r="D108" s="10"/>
      <c r="E108" s="10"/>
      <c r="F108" s="10"/>
    </row>
    <row r="109" spans="1:6" ht="13.5">
      <c r="A109" s="11"/>
      <c r="B109" s="10"/>
      <c r="C109" s="10"/>
      <c r="D109" s="10"/>
      <c r="E109" s="10"/>
      <c r="F109" s="10"/>
    </row>
    <row r="110" spans="1:6" ht="13.5">
      <c r="A110" s="11"/>
      <c r="B110" s="10"/>
      <c r="C110" s="10"/>
      <c r="D110" s="10"/>
      <c r="E110" s="10"/>
      <c r="F110" s="10"/>
    </row>
    <row r="111" spans="1:6" ht="13.5">
      <c r="A111" s="11"/>
      <c r="B111" s="10"/>
      <c r="C111" s="10"/>
      <c r="D111" s="10"/>
      <c r="E111" s="10"/>
      <c r="F111" s="10"/>
    </row>
    <row r="112" spans="1:6" ht="13.5">
      <c r="A112" s="11"/>
      <c r="B112" s="10"/>
      <c r="C112" s="10"/>
      <c r="D112" s="10"/>
      <c r="E112" s="10"/>
      <c r="F112" s="10"/>
    </row>
    <row r="113" spans="1:6" ht="13.5">
      <c r="A113" s="11"/>
      <c r="B113" s="10"/>
      <c r="C113" s="10"/>
      <c r="D113" s="10"/>
      <c r="E113" s="10"/>
      <c r="F113" s="10"/>
    </row>
    <row r="114" spans="1:6" ht="13.5">
      <c r="A114" s="11"/>
      <c r="B114" s="10"/>
      <c r="C114" s="10"/>
      <c r="D114" s="10"/>
      <c r="E114" s="10"/>
      <c r="F114" s="10"/>
    </row>
    <row r="115" spans="1:6" ht="13.5">
      <c r="A115" s="11"/>
      <c r="B115" s="10"/>
      <c r="C115" s="10"/>
      <c r="D115" s="10"/>
      <c r="E115" s="10"/>
      <c r="F115" s="10"/>
    </row>
    <row r="116" spans="1:6" ht="13.5">
      <c r="A116" s="11"/>
      <c r="B116" s="10"/>
      <c r="C116" s="10"/>
      <c r="D116" s="10"/>
      <c r="E116" s="10"/>
      <c r="F116" s="10"/>
    </row>
    <row r="117" spans="1:6" ht="13.5">
      <c r="A117" s="11"/>
      <c r="B117" s="10"/>
      <c r="C117" s="10"/>
      <c r="D117" s="10"/>
      <c r="E117" s="10"/>
      <c r="F117" s="10"/>
    </row>
    <row r="118" spans="1:6" ht="13.5">
      <c r="A118" s="11"/>
      <c r="B118" s="10"/>
      <c r="C118" s="10"/>
      <c r="D118" s="10"/>
      <c r="E118" s="10"/>
      <c r="F118" s="10"/>
    </row>
    <row r="119" spans="1:6" ht="13.5">
      <c r="A119" s="11"/>
      <c r="B119" s="10"/>
      <c r="C119" s="10"/>
      <c r="D119" s="10"/>
      <c r="E119" s="10"/>
      <c r="F119" s="10"/>
    </row>
    <row r="120" spans="1:6" ht="13.5">
      <c r="A120" s="11"/>
      <c r="B120" s="10"/>
      <c r="C120" s="10"/>
      <c r="D120" s="10"/>
      <c r="E120" s="10"/>
      <c r="F120" s="10"/>
    </row>
    <row r="121" spans="1:6" ht="13.5">
      <c r="A121" s="11"/>
      <c r="B121" s="10"/>
      <c r="C121" s="10"/>
      <c r="D121" s="10"/>
      <c r="E121" s="10"/>
      <c r="F121" s="10"/>
    </row>
    <row r="122" spans="1:6" ht="13.5">
      <c r="A122" s="11"/>
      <c r="B122" s="10"/>
      <c r="C122" s="10"/>
      <c r="D122" s="10"/>
      <c r="E122" s="10"/>
      <c r="F122" s="10"/>
    </row>
    <row r="123" spans="1:6" ht="13.5">
      <c r="A123" s="11"/>
      <c r="B123" s="10"/>
      <c r="C123" s="10"/>
      <c r="D123" s="10"/>
      <c r="E123" s="10"/>
      <c r="F123" s="10"/>
    </row>
    <row r="124" spans="1:6" ht="13.5">
      <c r="A124" s="11"/>
      <c r="B124" s="10"/>
      <c r="C124" s="10"/>
      <c r="D124" s="10"/>
      <c r="E124" s="10"/>
      <c r="F124" s="10"/>
    </row>
    <row r="125" spans="1:6" ht="13.5">
      <c r="A125" s="11"/>
      <c r="B125" s="10"/>
      <c r="C125" s="10"/>
      <c r="D125" s="10"/>
      <c r="E125" s="10"/>
      <c r="F125" s="10"/>
    </row>
    <row r="126" spans="1:6" ht="13.5">
      <c r="A126" s="11"/>
      <c r="B126" s="10"/>
      <c r="C126" s="10"/>
      <c r="D126" s="10"/>
      <c r="E126" s="10"/>
      <c r="F126" s="10"/>
    </row>
    <row r="127" spans="1:6" ht="13.5">
      <c r="A127" s="11"/>
      <c r="B127" s="10"/>
      <c r="C127" s="10"/>
      <c r="D127" s="10"/>
      <c r="E127" s="10"/>
      <c r="F127" s="10"/>
    </row>
    <row r="128" spans="1:6" ht="13.5">
      <c r="A128" s="11"/>
      <c r="B128" s="10"/>
      <c r="C128" s="10"/>
      <c r="D128" s="10"/>
      <c r="E128" s="10"/>
      <c r="F128" s="10"/>
    </row>
    <row r="129" spans="1:6" ht="13.5">
      <c r="A129" s="11"/>
      <c r="B129" s="10"/>
      <c r="C129" s="10"/>
      <c r="D129" s="10"/>
      <c r="E129" s="10"/>
      <c r="F129" s="10"/>
    </row>
    <row r="130" spans="1:6" ht="13.5">
      <c r="A130" s="11"/>
      <c r="B130" s="10"/>
      <c r="C130" s="10"/>
      <c r="D130" s="10"/>
      <c r="E130" s="10"/>
      <c r="F130" s="10"/>
    </row>
    <row r="131" spans="1:6" ht="13.5">
      <c r="A131" s="11"/>
      <c r="B131" s="10"/>
      <c r="C131" s="10"/>
      <c r="D131" s="10"/>
      <c r="E131" s="10"/>
      <c r="F131" s="10"/>
    </row>
    <row r="132" spans="1:6" ht="13.5">
      <c r="A132" s="11"/>
      <c r="B132" s="10"/>
      <c r="C132" s="10"/>
      <c r="D132" s="10"/>
      <c r="E132" s="10"/>
      <c r="F132" s="10"/>
    </row>
    <row r="133" spans="1:6" ht="13.5">
      <c r="A133" s="11"/>
      <c r="B133" s="10"/>
      <c r="C133" s="10"/>
      <c r="D133" s="10"/>
      <c r="E133" s="10"/>
      <c r="F133" s="10"/>
    </row>
    <row r="134" spans="1:6" ht="13.5">
      <c r="A134" s="11"/>
      <c r="B134" s="10"/>
      <c r="C134" s="10"/>
      <c r="D134" s="10"/>
      <c r="E134" s="10"/>
      <c r="F134" s="10"/>
    </row>
    <row r="135" ht="13.5">
      <c r="A135" s="12"/>
    </row>
    <row r="136" ht="13.5">
      <c r="A136" s="12"/>
    </row>
    <row r="137" ht="13.5">
      <c r="A137" s="12"/>
    </row>
    <row r="138" ht="13.5">
      <c r="A138" s="12"/>
    </row>
    <row r="139" ht="13.5">
      <c r="A139" s="12"/>
    </row>
    <row r="140" ht="13.5">
      <c r="A140" s="12"/>
    </row>
    <row r="141" ht="13.5">
      <c r="A141" s="12"/>
    </row>
    <row r="142" ht="13.5">
      <c r="A142" s="12"/>
    </row>
    <row r="143" ht="13.5">
      <c r="A143" s="12"/>
    </row>
    <row r="144" ht="13.5">
      <c r="A144" s="12"/>
    </row>
    <row r="145" ht="13.5">
      <c r="A145" s="12"/>
    </row>
    <row r="146" ht="13.5">
      <c r="A146" s="12"/>
    </row>
    <row r="147" ht="13.5">
      <c r="A147" s="12"/>
    </row>
    <row r="148" ht="13.5">
      <c r="A148" s="12"/>
    </row>
    <row r="149" ht="13.5">
      <c r="A149" s="12"/>
    </row>
    <row r="150" ht="13.5">
      <c r="A150" s="12"/>
    </row>
    <row r="151" ht="13.5">
      <c r="A151" s="12"/>
    </row>
    <row r="152" ht="13.5">
      <c r="A152" s="12"/>
    </row>
    <row r="153" ht="13.5">
      <c r="A153" s="12"/>
    </row>
    <row r="154" ht="13.5">
      <c r="A154" s="12"/>
    </row>
    <row r="155" ht="13.5">
      <c r="A155" s="12"/>
    </row>
    <row r="156" ht="13.5">
      <c r="A156" s="12"/>
    </row>
    <row r="157" ht="13.5">
      <c r="A157" s="12"/>
    </row>
    <row r="158" ht="13.5">
      <c r="A158" s="12"/>
    </row>
    <row r="159" ht="13.5">
      <c r="A159" s="12"/>
    </row>
    <row r="160" ht="13.5">
      <c r="A160" s="12"/>
    </row>
    <row r="161" ht="13.5">
      <c r="A161" s="12"/>
    </row>
    <row r="162" ht="13.5">
      <c r="A162" s="12"/>
    </row>
    <row r="163" ht="13.5">
      <c r="A163" s="12"/>
    </row>
    <row r="164" ht="13.5">
      <c r="A164" s="12"/>
    </row>
    <row r="165" ht="13.5">
      <c r="A165" s="12"/>
    </row>
    <row r="166" ht="13.5">
      <c r="A166" s="12"/>
    </row>
    <row r="167" ht="13.5">
      <c r="A167" s="12"/>
    </row>
    <row r="168" ht="13.5">
      <c r="A168" s="12"/>
    </row>
    <row r="169" ht="13.5">
      <c r="A169" s="12"/>
    </row>
    <row r="170" ht="13.5">
      <c r="A170" s="12"/>
    </row>
    <row r="171" ht="13.5">
      <c r="A171" s="12"/>
    </row>
    <row r="172" ht="13.5">
      <c r="A172" s="12"/>
    </row>
    <row r="173" ht="13.5">
      <c r="A173" s="12"/>
    </row>
    <row r="174" ht="13.5">
      <c r="A174" s="12"/>
    </row>
    <row r="175" ht="13.5">
      <c r="A175" s="12"/>
    </row>
    <row r="176" ht="13.5">
      <c r="A176" s="12"/>
    </row>
    <row r="177" ht="13.5">
      <c r="A177" s="12"/>
    </row>
    <row r="178" ht="13.5">
      <c r="A178" s="12"/>
    </row>
    <row r="179" ht="13.5">
      <c r="A179" s="12"/>
    </row>
    <row r="180" ht="13.5">
      <c r="A180" s="12"/>
    </row>
    <row r="181" ht="13.5">
      <c r="A181" s="12"/>
    </row>
    <row r="182" ht="13.5">
      <c r="A182" s="12"/>
    </row>
    <row r="183" ht="13.5">
      <c r="A183" s="12"/>
    </row>
    <row r="184" ht="13.5">
      <c r="A184" s="12"/>
    </row>
    <row r="185" ht="13.5">
      <c r="A185" s="12"/>
    </row>
    <row r="186" ht="13.5">
      <c r="A186" s="12"/>
    </row>
    <row r="187" ht="13.5">
      <c r="A187" s="12"/>
    </row>
    <row r="188" ht="13.5">
      <c r="A188" s="12"/>
    </row>
    <row r="189" ht="13.5">
      <c r="A189" s="12"/>
    </row>
    <row r="190" ht="13.5">
      <c r="A190" s="12"/>
    </row>
    <row r="191" ht="13.5">
      <c r="A191" s="12"/>
    </row>
    <row r="192" ht="13.5">
      <c r="A192" s="12"/>
    </row>
    <row r="193" ht="13.5">
      <c r="A193" s="12"/>
    </row>
    <row r="194" ht="13.5">
      <c r="A194" s="12"/>
    </row>
    <row r="195" ht="13.5">
      <c r="A195" s="12"/>
    </row>
    <row r="196" ht="13.5">
      <c r="A196" s="12"/>
    </row>
    <row r="197" ht="13.5">
      <c r="A197" s="12"/>
    </row>
    <row r="198" ht="13.5">
      <c r="A198" s="12"/>
    </row>
    <row r="199" ht="13.5">
      <c r="A199" s="12"/>
    </row>
    <row r="200" ht="13.5">
      <c r="A200" s="12"/>
    </row>
    <row r="201" ht="13.5">
      <c r="A201" s="12"/>
    </row>
    <row r="202" ht="13.5">
      <c r="A202" s="12"/>
    </row>
    <row r="203" ht="13.5">
      <c r="A203" s="12"/>
    </row>
    <row r="204" ht="13.5">
      <c r="A204" s="12"/>
    </row>
    <row r="205" ht="13.5">
      <c r="A205" s="12"/>
    </row>
    <row r="206" ht="13.5">
      <c r="A206" s="12"/>
    </row>
    <row r="207" ht="13.5">
      <c r="A207" s="12"/>
    </row>
    <row r="208" ht="13.5">
      <c r="A208" s="12"/>
    </row>
    <row r="209" ht="13.5">
      <c r="A209" s="12"/>
    </row>
    <row r="210" ht="13.5">
      <c r="A210" s="12"/>
    </row>
    <row r="211" ht="13.5">
      <c r="A211" s="12"/>
    </row>
    <row r="212" ht="13.5">
      <c r="A212" s="12"/>
    </row>
    <row r="213" ht="13.5">
      <c r="A213" s="12"/>
    </row>
    <row r="214" ht="13.5">
      <c r="A214" s="12"/>
    </row>
    <row r="215" ht="13.5">
      <c r="A215" s="12"/>
    </row>
    <row r="216" ht="13.5">
      <c r="A216" s="12"/>
    </row>
    <row r="217" ht="13.5">
      <c r="A217" s="12"/>
    </row>
    <row r="218" ht="13.5">
      <c r="A218" s="12"/>
    </row>
    <row r="219" ht="13.5">
      <c r="A219" s="12"/>
    </row>
    <row r="220" ht="13.5">
      <c r="A220" s="12"/>
    </row>
    <row r="221" ht="13.5">
      <c r="A221" s="12"/>
    </row>
  </sheetData>
  <sheetProtection/>
  <printOptions/>
  <pageMargins left="0.75" right="0.75" top="0.25" bottom="0.25" header="0.5" footer="0.5"/>
  <pageSetup fitToHeight="0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18"/>
  <sheetViews>
    <sheetView showGridLines="0" defaultGridColor="0" zoomScalePageLayoutView="0" colorId="22" workbookViewId="0" topLeftCell="A1">
      <selection activeCell="B17" sqref="B17"/>
    </sheetView>
  </sheetViews>
  <sheetFormatPr defaultColWidth="8.625" defaultRowHeight="12.75"/>
  <cols>
    <col min="1" max="1" width="17.375" style="0" customWidth="1"/>
    <col min="2" max="2" width="7.125" style="0" customWidth="1"/>
    <col min="3" max="3" width="8.50390625" style="0" customWidth="1"/>
    <col min="4" max="4" width="7.125" style="0" customWidth="1"/>
    <col min="5" max="5" width="9.875" style="0" customWidth="1"/>
    <col min="6" max="6" width="6.625" style="0" customWidth="1"/>
    <col min="7" max="7" width="11.00390625" style="0" customWidth="1"/>
    <col min="8" max="8" width="5.50390625" style="0" customWidth="1"/>
    <col min="9" max="9" width="13.75390625" style="0" customWidth="1"/>
    <col min="10" max="10" width="5.625" style="0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3"/>
      <c r="I1" s="3"/>
    </row>
    <row r="2" spans="1:9" ht="15">
      <c r="A2" s="2" t="s">
        <v>119</v>
      </c>
      <c r="B2" s="2"/>
      <c r="C2" s="1"/>
      <c r="D2" s="1"/>
      <c r="E2" s="1"/>
      <c r="F2" s="1"/>
      <c r="G2" s="1"/>
      <c r="H2" s="3"/>
      <c r="I2" s="3"/>
    </row>
    <row r="3" spans="1:9" ht="15">
      <c r="A3" s="17"/>
      <c r="B3" s="17"/>
      <c r="C3" s="17"/>
      <c r="D3" s="17"/>
      <c r="E3" s="17"/>
      <c r="F3" s="17"/>
      <c r="G3" s="17"/>
      <c r="H3" s="17"/>
      <c r="I3" s="17"/>
    </row>
    <row r="4" spans="1:10" ht="15">
      <c r="A4" s="8" t="s">
        <v>1</v>
      </c>
      <c r="B4" s="8" t="s">
        <v>2</v>
      </c>
      <c r="C4" s="5" t="s">
        <v>43</v>
      </c>
      <c r="D4" s="5" t="s">
        <v>44</v>
      </c>
      <c r="E4" s="5" t="s">
        <v>45</v>
      </c>
      <c r="F4" s="5" t="s">
        <v>46</v>
      </c>
      <c r="G4" s="5" t="s">
        <v>47</v>
      </c>
      <c r="H4" s="5" t="s">
        <v>48</v>
      </c>
      <c r="I4" s="26" t="s">
        <v>49</v>
      </c>
      <c r="J4" s="5" t="s">
        <v>111</v>
      </c>
    </row>
    <row r="5" spans="1:10" ht="15">
      <c r="A5" s="8" t="s">
        <v>117</v>
      </c>
      <c r="B5" s="8" t="s">
        <v>11</v>
      </c>
      <c r="C5" s="5">
        <v>1</v>
      </c>
      <c r="D5" s="5">
        <v>1</v>
      </c>
      <c r="E5" s="5"/>
      <c r="F5" s="5"/>
      <c r="G5" s="47">
        <f>H5/C5</f>
        <v>0</v>
      </c>
      <c r="H5" s="5">
        <v>0</v>
      </c>
      <c r="I5" s="55"/>
      <c r="J5" s="5">
        <v>1</v>
      </c>
    </row>
    <row r="6" spans="1:10" ht="15">
      <c r="A6" s="51" t="s">
        <v>89</v>
      </c>
      <c r="B6" s="51" t="s">
        <v>14</v>
      </c>
      <c r="C6" s="34">
        <v>30</v>
      </c>
      <c r="D6" s="34">
        <v>13</v>
      </c>
      <c r="E6" s="34">
        <v>8</v>
      </c>
      <c r="F6" s="34">
        <v>9</v>
      </c>
      <c r="G6" s="47">
        <f>H6/C6</f>
        <v>2.9</v>
      </c>
      <c r="H6" s="52">
        <v>87</v>
      </c>
      <c r="I6" s="53">
        <v>3</v>
      </c>
      <c r="J6" s="54">
        <v>3</v>
      </c>
    </row>
    <row r="7" spans="1:10" ht="15">
      <c r="A7" s="18" t="s">
        <v>113</v>
      </c>
      <c r="B7" s="18" t="s">
        <v>7</v>
      </c>
      <c r="C7" s="19">
        <v>2</v>
      </c>
      <c r="D7" s="19"/>
      <c r="E7" s="19">
        <v>2</v>
      </c>
      <c r="F7" s="19"/>
      <c r="G7" s="20">
        <f>H7/C7</f>
        <v>3</v>
      </c>
      <c r="H7" s="21">
        <v>6</v>
      </c>
      <c r="I7" s="27"/>
      <c r="J7" s="29"/>
    </row>
    <row r="8" spans="1:10" ht="15">
      <c r="A8" s="18" t="s">
        <v>105</v>
      </c>
      <c r="B8" s="18" t="s">
        <v>14</v>
      </c>
      <c r="C8" s="19">
        <v>2</v>
      </c>
      <c r="D8" s="30">
        <v>1</v>
      </c>
      <c r="E8" s="19">
        <v>1</v>
      </c>
      <c r="F8" s="25"/>
      <c r="G8" s="20">
        <f aca="true" t="shared" si="0" ref="G8:G15">H8/C8</f>
        <v>2.5</v>
      </c>
      <c r="H8" s="21">
        <v>5</v>
      </c>
      <c r="I8" s="28"/>
      <c r="J8" s="29"/>
    </row>
    <row r="9" spans="1:10" ht="15" thickBot="1">
      <c r="A9" s="18"/>
      <c r="B9" s="18" t="s">
        <v>7</v>
      </c>
      <c r="C9" s="36">
        <v>1</v>
      </c>
      <c r="D9" s="37"/>
      <c r="E9" s="36">
        <v>1</v>
      </c>
      <c r="F9" s="50"/>
      <c r="G9" s="20">
        <f t="shared" si="0"/>
        <v>5</v>
      </c>
      <c r="H9" s="35">
        <v>5</v>
      </c>
      <c r="I9" s="28"/>
      <c r="J9" s="29"/>
    </row>
    <row r="10" spans="1:10" ht="15">
      <c r="A10" s="18"/>
      <c r="B10" s="18"/>
      <c r="C10" s="34">
        <f>SUM(C8:C9)</f>
        <v>3</v>
      </c>
      <c r="D10" s="34">
        <f>SUM(D8:D9)</f>
        <v>1</v>
      </c>
      <c r="E10" s="34">
        <f>SUM(E8:E9)</f>
        <v>2</v>
      </c>
      <c r="F10" s="49"/>
      <c r="G10" s="20">
        <f t="shared" si="0"/>
        <v>3.3333333333333335</v>
      </c>
      <c r="H10" s="34">
        <f>SUM(H8:H9)</f>
        <v>10</v>
      </c>
      <c r="I10" s="28"/>
      <c r="J10" s="29"/>
    </row>
    <row r="11" spans="1:10" ht="15">
      <c r="A11" s="18" t="s">
        <v>51</v>
      </c>
      <c r="B11" s="18" t="s">
        <v>11</v>
      </c>
      <c r="C11" s="19">
        <v>32</v>
      </c>
      <c r="D11" s="19">
        <v>18</v>
      </c>
      <c r="E11" s="19">
        <v>7</v>
      </c>
      <c r="F11" s="19">
        <v>7</v>
      </c>
      <c r="G11" s="20">
        <f>H11/C11</f>
        <v>3.40625</v>
      </c>
      <c r="H11" s="21">
        <v>109</v>
      </c>
      <c r="I11" s="27"/>
      <c r="J11" s="29">
        <v>1</v>
      </c>
    </row>
    <row r="12" spans="1:10" ht="15">
      <c r="A12" s="18" t="s">
        <v>71</v>
      </c>
      <c r="B12" s="18" t="s">
        <v>7</v>
      </c>
      <c r="C12" s="19">
        <v>29</v>
      </c>
      <c r="D12" s="19">
        <v>12</v>
      </c>
      <c r="E12" s="19">
        <v>14</v>
      </c>
      <c r="F12" s="19">
        <v>3</v>
      </c>
      <c r="G12" s="20">
        <f t="shared" si="0"/>
        <v>3.4482758620689653</v>
      </c>
      <c r="H12" s="21">
        <v>100</v>
      </c>
      <c r="I12" s="27">
        <v>3</v>
      </c>
      <c r="J12" s="29">
        <v>1</v>
      </c>
    </row>
    <row r="13" spans="1:10" ht="15">
      <c r="A13" s="18" t="s">
        <v>50</v>
      </c>
      <c r="B13" s="18" t="s">
        <v>9</v>
      </c>
      <c r="C13" s="19">
        <v>33</v>
      </c>
      <c r="D13" s="19">
        <v>8</v>
      </c>
      <c r="E13" s="19">
        <v>20</v>
      </c>
      <c r="F13" s="19">
        <v>5</v>
      </c>
      <c r="G13" s="20">
        <f t="shared" si="0"/>
        <v>4.181818181818182</v>
      </c>
      <c r="H13" s="21">
        <v>138</v>
      </c>
      <c r="I13" s="27">
        <v>1</v>
      </c>
      <c r="J13" s="29"/>
    </row>
    <row r="14" spans="1:10" ht="15" thickBot="1">
      <c r="A14" s="6"/>
      <c r="B14" s="6" t="s">
        <v>14</v>
      </c>
      <c r="C14" s="39">
        <v>1</v>
      </c>
      <c r="D14" s="39"/>
      <c r="E14" s="39">
        <v>1</v>
      </c>
      <c r="F14" s="39"/>
      <c r="G14" s="31">
        <f t="shared" si="0"/>
        <v>5</v>
      </c>
      <c r="H14" s="40">
        <v>5</v>
      </c>
      <c r="I14" s="32"/>
      <c r="J14" s="33"/>
    </row>
    <row r="15" spans="3:8" ht="15">
      <c r="C15" s="38">
        <f>SUM(C13:C14)</f>
        <v>34</v>
      </c>
      <c r="D15" s="38">
        <f>SUM(D13:D14)</f>
        <v>8</v>
      </c>
      <c r="E15" s="38">
        <f>SUM(E13:E14)</f>
        <v>21</v>
      </c>
      <c r="F15" s="38">
        <f>SUM(F13:F14)</f>
        <v>5</v>
      </c>
      <c r="G15" s="31">
        <f t="shared" si="0"/>
        <v>4.205882352941177</v>
      </c>
      <c r="H15" s="38">
        <f>SUM(H13:H14)</f>
        <v>143</v>
      </c>
    </row>
    <row r="16" spans="1:10" ht="15">
      <c r="A16" s="18" t="s">
        <v>115</v>
      </c>
      <c r="B16" s="18" t="s">
        <v>7</v>
      </c>
      <c r="C16" s="19">
        <v>1</v>
      </c>
      <c r="D16" s="19">
        <v>1</v>
      </c>
      <c r="E16" s="19"/>
      <c r="F16" s="19"/>
      <c r="G16" s="20">
        <f>H16/C16</f>
        <v>3</v>
      </c>
      <c r="H16" s="21">
        <v>3</v>
      </c>
      <c r="I16" s="27"/>
      <c r="J16" s="29"/>
    </row>
    <row r="17" spans="1:10" ht="15" thickBot="1">
      <c r="A17" s="18"/>
      <c r="B17" s="18" t="s">
        <v>9</v>
      </c>
      <c r="C17" s="36">
        <v>1</v>
      </c>
      <c r="D17" s="36"/>
      <c r="E17" s="36">
        <v>1</v>
      </c>
      <c r="F17" s="36"/>
      <c r="G17" s="48">
        <f>H17/C17</f>
        <v>8</v>
      </c>
      <c r="H17" s="35">
        <v>8</v>
      </c>
      <c r="I17" s="27">
        <v>1</v>
      </c>
      <c r="J17" s="29"/>
    </row>
    <row r="18" spans="1:10" ht="15">
      <c r="A18" s="18"/>
      <c r="B18" s="18"/>
      <c r="C18" s="34">
        <f>SUM(C16:C17)</f>
        <v>2</v>
      </c>
      <c r="D18" s="34">
        <f>SUM(D16:D17)</f>
        <v>1</v>
      </c>
      <c r="E18" s="34">
        <f>SUM(E16:E17)</f>
        <v>1</v>
      </c>
      <c r="F18" s="34"/>
      <c r="G18" s="47">
        <f>H18/C18</f>
        <v>5.5</v>
      </c>
      <c r="H18" s="52">
        <f>SUM(H16:H17)</f>
        <v>11</v>
      </c>
      <c r="I18" s="27"/>
      <c r="J18" s="29"/>
    </row>
  </sheetData>
  <sheetProtection/>
  <printOptions/>
  <pageMargins left="0.75" right="0.75" top="0.25" bottom="0.25" header="0.5" footer="0.5"/>
  <pageSetup orientation="portrait" scale="92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8"/>
  <sheetViews>
    <sheetView showGridLines="0" defaultGridColor="0" zoomScalePageLayoutView="0" colorId="22" workbookViewId="0" topLeftCell="A1">
      <selection activeCell="C2" sqref="C2"/>
    </sheetView>
  </sheetViews>
  <sheetFormatPr defaultColWidth="8.625" defaultRowHeight="12.75"/>
  <cols>
    <col min="1" max="1" width="16.375" style="0" customWidth="1"/>
    <col min="2" max="2" width="7.50390625" style="0" customWidth="1"/>
    <col min="3" max="3" width="6.625" style="0" customWidth="1"/>
    <col min="4" max="4" width="7.50390625" style="0" customWidth="1"/>
    <col min="5" max="9" width="6.625" style="0" customWidth="1"/>
  </cols>
  <sheetData>
    <row r="1" spans="1:9" ht="15">
      <c r="A1" s="13"/>
      <c r="B1" s="13"/>
      <c r="C1" s="14" t="s">
        <v>52</v>
      </c>
      <c r="D1" s="3"/>
      <c r="E1" s="3"/>
      <c r="F1" s="3"/>
      <c r="G1" s="3"/>
      <c r="H1" s="3"/>
      <c r="I1" s="3"/>
    </row>
    <row r="2" spans="1:9" ht="15">
      <c r="A2" s="13"/>
      <c r="B2" s="13"/>
      <c r="C2" s="22" t="s">
        <v>120</v>
      </c>
      <c r="D2" s="3"/>
      <c r="E2" s="3"/>
      <c r="F2" s="3"/>
      <c r="G2" s="3"/>
      <c r="H2" s="3"/>
      <c r="I2" s="3"/>
    </row>
    <row r="3" spans="1:9" ht="15">
      <c r="A3" s="13"/>
      <c r="B3" s="13"/>
      <c r="C3" s="14"/>
      <c r="D3" s="3"/>
      <c r="E3" s="3"/>
      <c r="F3" s="3"/>
      <c r="G3" s="3"/>
      <c r="H3" s="3"/>
      <c r="I3" s="3"/>
    </row>
    <row r="4" spans="1:9" ht="15">
      <c r="A4" s="15" t="s">
        <v>53</v>
      </c>
      <c r="B4" s="16" t="s">
        <v>54</v>
      </c>
      <c r="C4" s="16" t="s">
        <v>55</v>
      </c>
      <c r="D4" s="16" t="s">
        <v>56</v>
      </c>
      <c r="E4" s="16" t="s">
        <v>57</v>
      </c>
      <c r="F4" s="16" t="s">
        <v>58</v>
      </c>
      <c r="G4" s="16" t="s">
        <v>59</v>
      </c>
      <c r="H4" s="16" t="s">
        <v>60</v>
      </c>
      <c r="I4" s="16" t="s">
        <v>61</v>
      </c>
    </row>
    <row r="5" spans="1:9" ht="15">
      <c r="A5" s="15" t="s">
        <v>65</v>
      </c>
      <c r="B5" s="16">
        <v>33</v>
      </c>
      <c r="C5" s="16">
        <v>19</v>
      </c>
      <c r="D5" s="16">
        <v>7</v>
      </c>
      <c r="E5" s="16">
        <v>7</v>
      </c>
      <c r="F5" s="16">
        <f>(+C5*2)+E5</f>
        <v>45</v>
      </c>
      <c r="G5" s="16">
        <v>151</v>
      </c>
      <c r="H5" s="16">
        <v>109</v>
      </c>
      <c r="I5" s="16">
        <f>G5-H5</f>
        <v>42</v>
      </c>
    </row>
    <row r="6" spans="1:9" ht="15">
      <c r="A6" s="15" t="s">
        <v>63</v>
      </c>
      <c r="B6" s="16">
        <v>33</v>
      </c>
      <c r="C6" s="16">
        <v>14</v>
      </c>
      <c r="D6" s="16">
        <v>10</v>
      </c>
      <c r="E6" s="16">
        <v>9</v>
      </c>
      <c r="F6" s="16">
        <f>(+C6*2)+E6</f>
        <v>37</v>
      </c>
      <c r="G6" s="16">
        <v>110</v>
      </c>
      <c r="H6" s="16">
        <v>100</v>
      </c>
      <c r="I6" s="16">
        <f>G6-H6</f>
        <v>10</v>
      </c>
    </row>
    <row r="7" spans="1:9" ht="15">
      <c r="A7" s="15" t="s">
        <v>62</v>
      </c>
      <c r="B7" s="16">
        <v>33</v>
      </c>
      <c r="C7" s="16">
        <v>13</v>
      </c>
      <c r="D7" s="16">
        <v>17</v>
      </c>
      <c r="E7" s="16">
        <v>3</v>
      </c>
      <c r="F7" s="16">
        <f>(+C7*2)+E7</f>
        <v>29</v>
      </c>
      <c r="G7" s="16">
        <v>119</v>
      </c>
      <c r="H7" s="16">
        <v>117</v>
      </c>
      <c r="I7" s="16">
        <f>G7-H7</f>
        <v>2</v>
      </c>
    </row>
    <row r="8" spans="1:9" ht="15">
      <c r="A8" s="15" t="s">
        <v>64</v>
      </c>
      <c r="B8" s="16">
        <v>33</v>
      </c>
      <c r="C8" s="16">
        <v>8</v>
      </c>
      <c r="D8" s="16">
        <v>20</v>
      </c>
      <c r="E8" s="16">
        <v>5</v>
      </c>
      <c r="F8" s="16">
        <f>(+C8*2)+E8</f>
        <v>21</v>
      </c>
      <c r="G8" s="16">
        <v>94</v>
      </c>
      <c r="H8" s="16">
        <v>148</v>
      </c>
      <c r="I8" s="16">
        <f>G8-H8</f>
        <v>-54</v>
      </c>
    </row>
  </sheetData>
  <sheetProtection/>
  <printOptions/>
  <pageMargins left="0.7" right="0.7" top="0.75" bottom="0.75" header="0.3" footer="0.3"/>
  <pageSetup orientation="portrait" scale="92" r:id="rId1"/>
  <colBreaks count="3" manualBreakCount="3">
    <brk id="9" max="65535" man="1"/>
    <brk id="16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Robert Royle</cp:lastModifiedBy>
  <cp:lastPrinted>2013-05-13T17:26:07Z</cp:lastPrinted>
  <dcterms:created xsi:type="dcterms:W3CDTF">2009-11-13T18:01:52Z</dcterms:created>
  <dcterms:modified xsi:type="dcterms:W3CDTF">2015-04-17T11:29:14Z</dcterms:modified>
  <cp:category/>
  <cp:version/>
  <cp:contentType/>
  <cp:contentStatus/>
</cp:coreProperties>
</file>